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944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40">'18机关运行经费'!$1:$6</definedName>
    <definedName name="_xlnm.Print_Titles" localSheetId="41">'19绩效情况表'!$1:$6</definedName>
    <definedName name="_xlnm.Print_Titles" localSheetId="24">'2部门收支总表（分单位）'!$1:$6</definedName>
    <definedName name="_xlnm.Print_Titles" localSheetId="30">'8一般公共预算支出表'!$1:$3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<sst xmlns="http://schemas.openxmlformats.org/spreadsheetml/2006/main" count="960" uniqueCount="407">
  <si>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</si>
  <si>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</si>
  <si>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</si>
  <si>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</si>
  <si>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</si>
  <si>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</si>
  <si>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</si>
  <si>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</si>
  <si>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</si>
  <si>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</si>
  <si>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</si>
  <si>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</si>
  <si>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</si>
  <si>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</si>
  <si>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</si>
  <si>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</si>
  <si>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</si>
  <si>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</si>
  <si>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</si>
  <si>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</si>
  <si>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</si>
  <si>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</si>
  <si>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</si>
  <si>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</si>
  <si>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</si>
  <si>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</si>
  <si>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</si>
  <si>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</si>
  <si>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</si>
  <si>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</si>
  <si>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</si>
  <si>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</si>
  <si>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</si>
  <si>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</si>
  <si>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</si>
  <si>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行政事业单位医疗</t>
  </si>
  <si>
    <t xml:space="preserve">    事业单位医疗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</si>
  <si>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</si>
  <si>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</si>
  <si>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</si>
  <si>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</si>
  <si>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</si>
  <si>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</si>
  <si>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</si>
  <si>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</si>
  <si>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</si>
  <si>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</si>
  <si>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</si>
  <si>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</si>
  <si>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</si>
  <si>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</si>
  <si>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</si>
  <si>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</si>
  <si>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</si>
  <si>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</si>
  <si>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</si>
  <si>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</si>
  <si>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</si>
  <si>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</si>
  <si>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</si>
  <si>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</si>
  <si>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</si>
  <si>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</si>
  <si>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208</t>
  </si>
  <si>
    <t>社会保障和就业支出</t>
  </si>
  <si>
    <t>05</t>
  </si>
  <si>
    <t xml:space="preserve">  </t>
  </si>
  <si>
    <t>02</t>
  </si>
  <si>
    <t>210</t>
  </si>
  <si>
    <t>医疗卫生与计划生育支出</t>
  </si>
  <si>
    <t>11</t>
  </si>
  <si>
    <t>04</t>
  </si>
  <si>
    <t>221</t>
  </si>
  <si>
    <t>住房保障支出</t>
  </si>
  <si>
    <t>01</t>
  </si>
  <si>
    <t>2018年部门支出总体情况表（按功能科目）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</si>
  <si>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</si>
  <si>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</si>
  <si>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</si>
  <si>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</si>
  <si>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</si>
  <si>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</si>
  <si>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</si>
  <si>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</si>
  <si>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</si>
  <si>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</si>
  <si>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</si>
  <si>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</si>
  <si>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</si>
  <si>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</si>
  <si>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</si>
  <si>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</si>
  <si>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</si>
  <si>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</si>
  <si>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</si>
  <si>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</si>
  <si>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</si>
  <si>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</si>
  <si>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</si>
  <si>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</si>
  <si>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</si>
  <si>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</si>
  <si>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</si>
  <si>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</si>
  <si>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</si>
  <si>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</si>
  <si>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</si>
  <si>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</si>
  <si>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</si>
  <si>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>08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</si>
  <si>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</si>
  <si>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</si>
  <si>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</si>
  <si>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</si>
  <si>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</si>
  <si>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</si>
  <si>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>99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</si>
  <si>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</si>
  <si>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</si>
  <si>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</si>
  <si>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</si>
  <si>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</si>
  <si>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</si>
  <si>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</si>
  <si>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</si>
  <si>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</si>
  <si>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</si>
  <si>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>15</t>
  </si>
  <si>
    <t xml:space="preserve">    会议费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</si>
  <si>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</si>
  <si>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</si>
  <si>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</si>
  <si>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</si>
  <si>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</si>
  <si>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</si>
  <si>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</si>
  <si>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>31</t>
  </si>
  <si>
    <t xml:space="preserve">    公务用车运行维护费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</si>
  <si>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</si>
  <si>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</si>
  <si>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</si>
  <si>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</si>
  <si>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</si>
  <si>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生活补助</t>
  </si>
  <si>
    <t xml:space="preserve">    医疗费补助</t>
  </si>
  <si>
    <t xml:space="preserve">    其他对个人和家庭补助支出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</si>
  <si>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</si>
  <si>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</si>
  <si>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</si>
  <si>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</si>
  <si>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</si>
  <si>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</si>
  <si>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</si>
  <si>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</si>
  <si>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</si>
  <si>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</si>
  <si>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</si>
  <si>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</si>
  <si>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</si>
  <si>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</si>
  <si>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</si>
  <si>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</si>
  <si>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</si>
  <si>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</si>
  <si>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</si>
  <si>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</si>
  <si>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</si>
  <si>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</si>
  <si>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</si>
  <si>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</si>
  <si>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</si>
  <si>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</si>
  <si>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</si>
  <si>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</si>
  <si>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</si>
  <si>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</si>
  <si>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</si>
  <si>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</si>
  <si>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</si>
  <si>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</si>
  <si>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</si>
  <si>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</si>
  <si>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</si>
  <si>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</si>
  <si>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</si>
  <si>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</si>
  <si>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</si>
  <si>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</si>
  <si>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</si>
  <si>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</si>
  <si>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</si>
  <si>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</si>
  <si>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</si>
  <si>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</si>
  <si>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</si>
  <si>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</si>
  <si>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</si>
  <si>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</si>
  <si>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</si>
  <si>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</si>
  <si>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</si>
  <si>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</si>
  <si>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</si>
  <si>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</si>
  <si>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</si>
  <si>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</si>
  <si>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</si>
  <si>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</si>
  <si>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2018年抚顺市总工会预算和“三公”经费预算公开表</t>
  </si>
  <si>
    <t>部门名称：抚顺市总工会</t>
  </si>
  <si>
    <t xml:space="preserve">  群众团体事务</t>
  </si>
  <si>
    <t xml:space="preserve">    工会疗养休养</t>
  </si>
  <si>
    <t xml:space="preserve">    其他群众团体事务支出</t>
  </si>
  <si>
    <t>一、一般公共服务支出</t>
  </si>
  <si>
    <t>二、社会保障和就业支出</t>
  </si>
  <si>
    <t xml:space="preserve">  社会福利</t>
  </si>
  <si>
    <t xml:space="preserve">    社会福利事业单位</t>
  </si>
  <si>
    <t xml:space="preserve">    其他社会福利支出</t>
  </si>
  <si>
    <t xml:space="preserve">  社会福利</t>
  </si>
  <si>
    <t>三、医疗卫生与计划生育支出</t>
  </si>
  <si>
    <t>抚顺市总工会本级</t>
  </si>
  <si>
    <t>抚顺市工人养老院</t>
  </si>
  <si>
    <t>2018年部门收支总体情况表</t>
  </si>
  <si>
    <t>一般公共服务支出</t>
  </si>
  <si>
    <t>05</t>
  </si>
  <si>
    <t>10</t>
  </si>
  <si>
    <t>99</t>
  </si>
  <si>
    <t>小计</t>
  </si>
  <si>
    <t>201</t>
  </si>
  <si>
    <t>29</t>
  </si>
  <si>
    <t>05</t>
  </si>
  <si>
    <t>99</t>
  </si>
  <si>
    <t>208</t>
  </si>
  <si>
    <t>01</t>
  </si>
  <si>
    <t>抚顺市工人养老院</t>
  </si>
  <si>
    <t>抚顺市总工会</t>
  </si>
  <si>
    <t xml:space="preserve">  住房改革支出</t>
  </si>
  <si>
    <t>抚顺市工人养老院</t>
  </si>
  <si>
    <t>注：本部门没有国有资本经营预算安排的支出，故本表无数据。</t>
  </si>
  <si>
    <t>30299</t>
  </si>
  <si>
    <t xml:space="preserve">  其他商品和服务支出</t>
  </si>
  <si>
    <t>3029902</t>
  </si>
  <si>
    <t xml:space="preserve">    离退休人员公用经费</t>
  </si>
  <si>
    <t>30301</t>
  </si>
  <si>
    <t xml:space="preserve">  离休费</t>
  </si>
  <si>
    <t>3030101</t>
  </si>
  <si>
    <t xml:space="preserve">    离休费（统发）</t>
  </si>
  <si>
    <t>3030102</t>
  </si>
  <si>
    <t xml:space="preserve">    离休费（非统发）</t>
  </si>
  <si>
    <t>30307</t>
  </si>
  <si>
    <t xml:space="preserve">  医疗费补助</t>
  </si>
  <si>
    <t>3030701</t>
  </si>
  <si>
    <t>301</t>
  </si>
  <si>
    <t>30101</t>
  </si>
  <si>
    <t xml:space="preserve">  基本工资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</si>
  <si>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</si>
  <si>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</si>
  <si>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</si>
  <si>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</si>
  <si>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</si>
  <si>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</si>
  <si>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</si>
  <si>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</si>
  <si>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</si>
  <si>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奖金</t>
  </si>
  <si>
    <t>3010301</t>
  </si>
  <si>
    <t xml:space="preserve">    奖金（统发）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</si>
  <si>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</si>
  <si>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</si>
  <si>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</si>
  <si>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</si>
  <si>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</si>
  <si>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</si>
  <si>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</si>
  <si>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</si>
  <si>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</si>
  <si>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</si>
  <si>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3011201</t>
  </si>
  <si>
    <t xml:space="preserve">    失业（统发）</t>
  </si>
  <si>
    <t>3011203</t>
  </si>
  <si>
    <t xml:space="preserve">    工伤（统发）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</si>
  <si>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</si>
  <si>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</si>
  <si>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</si>
  <si>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</si>
  <si>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</si>
  <si>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</si>
  <si>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30201</t>
  </si>
  <si>
    <t xml:space="preserve">  办公费</t>
  </si>
  <si>
    <t>3020101</t>
  </si>
  <si>
    <t>30202</t>
  </si>
  <si>
    <t xml:space="preserve">  印刷费</t>
  </si>
  <si>
    <t>3020201</t>
  </si>
  <si>
    <t>30203</t>
  </si>
  <si>
    <t xml:space="preserve">  咨询费</t>
  </si>
  <si>
    <t>3020301</t>
  </si>
  <si>
    <t>30204</t>
  </si>
  <si>
    <t xml:space="preserve">  手续费</t>
  </si>
  <si>
    <t>3020401</t>
  </si>
  <si>
    <t>30205</t>
  </si>
  <si>
    <t xml:space="preserve">  水费</t>
  </si>
  <si>
    <t>3020501</t>
  </si>
  <si>
    <t>30206</t>
  </si>
  <si>
    <t xml:space="preserve">  电费</t>
  </si>
  <si>
    <t>3020601</t>
  </si>
  <si>
    <t>30207</t>
  </si>
  <si>
    <t xml:space="preserve">  邮电费</t>
  </si>
  <si>
    <t>3020701</t>
  </si>
  <si>
    <t>30208</t>
  </si>
  <si>
    <t xml:space="preserve">  取暖费</t>
  </si>
  <si>
    <t>3020804</t>
  </si>
  <si>
    <t xml:space="preserve">    公用取暖费</t>
  </si>
  <si>
    <t>30211</t>
  </si>
  <si>
    <t xml:space="preserve">  差旅费</t>
  </si>
  <si>
    <t>3021101</t>
  </si>
  <si>
    <t>30215</t>
  </si>
  <si>
    <t xml:space="preserve">  会议费</t>
  </si>
  <si>
    <t>3021501</t>
  </si>
  <si>
    <t>30217</t>
  </si>
  <si>
    <t xml:space="preserve">  公务接待费</t>
  </si>
  <si>
    <t>3021701</t>
  </si>
  <si>
    <t>30226</t>
  </si>
  <si>
    <t xml:space="preserve">  劳务费</t>
  </si>
  <si>
    <t>3022601</t>
  </si>
  <si>
    <t xml:space="preserve">    劳务费（临时用工、劳务派遣）</t>
  </si>
  <si>
    <t>30228</t>
  </si>
  <si>
    <t xml:space="preserve">  工会经费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</si>
  <si>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</si>
  <si>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</si>
  <si>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</si>
  <si>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</si>
  <si>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</si>
  <si>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</si>
  <si>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>3023102</t>
  </si>
  <si>
    <t xml:space="preserve">    公务用车运行维护费（未车改）</t>
  </si>
  <si>
    <t>30302</t>
  </si>
  <si>
    <t xml:space="preserve">  退休费</t>
  </si>
  <si>
    <t>3030201</t>
  </si>
  <si>
    <t xml:space="preserve">    退休费（统发）</t>
  </si>
  <si>
    <t>3030202</t>
  </si>
  <si>
    <t xml:space="preserve">    退休费（非统发）</t>
  </si>
  <si>
    <t>30305</t>
  </si>
  <si>
    <t xml:space="preserve">  生活补助</t>
  </si>
  <si>
    <t>3030502</t>
  </si>
  <si>
    <t xml:space="preserve">    离退遗属补助</t>
  </si>
  <si>
    <t>30399</t>
  </si>
  <si>
    <t xml:space="preserve">  其他对个人和家庭的补助支出</t>
  </si>
  <si>
    <t>3039940</t>
  </si>
  <si>
    <t xml:space="preserve">    其他对个人和家庭的补助（统发）</t>
  </si>
  <si>
    <t>201</t>
  </si>
  <si>
    <t>抚顺市总工会本级</t>
  </si>
  <si>
    <t>抚顺市工人养老院</t>
  </si>
  <si>
    <t>注：本部门没有纳入预算管理的政府性基金收入，也没有使用纳入预算管理的政府性基金收入安排的支出，故本表无数据。</t>
  </si>
  <si>
    <t>一、对个人和家庭的补助2.64万元：1、其他对个人和家庭的补助2.64万元，2017年全市市属困难企业劳动模范26人。其中：市级8人，省级16人，国家级2人。市级劳模50元/月，省级劳模80元/月，国家级劳模120元/月，另外50-60年代劳模每月再增加20元/人，70-80年代劳模每月再增加10元/人。</t>
  </si>
  <si>
    <t xml:space="preserve">一、对个人和家庭的补助10万元：1、其他对个人和家庭的补助10万元。困难劳动模范春节帮扶救助10万元，预计救助100人，每人1000元。
</t>
  </si>
  <si>
    <t>一、对个人和家庭的补助20万元：1、其他对个人和家庭的补助20万元，疗休养300人。</t>
  </si>
  <si>
    <t>一、对个人和家庭的补助50万元：1、其他对个人和家庭的补助50万元：（1）困难职工救助50万元，1000元/人×500人。</t>
  </si>
  <si>
    <t>一、大型修缮10万元。养员楼地基护坡墙年久失修，约70米护坡墙已有裂缝和不同程度的下榻，护坡墙下为道路，如不及时维修，恐有安全隐患。</t>
  </si>
  <si>
    <t>一、机关商品和服务支出17.19万元：（一）办公经费9万元：1、水费3.3万。2、电费5万元。3、邮电费0.7万元。（二）公务用车运行费2万元：1、公务用车运行维护费2万元。（三）维修（护）费2.39万元：1、维修（护）费2.39万元：①日常维护0.8万元。②垃圾处理费全年约1.3万。③零星维修0.29万元。（四）其他对个人和家庭的补助3.8万元：1、其他对个人和家庭的补助3.8万元：①退院费用于老人退院时返还用全年约0.8万。②组织养老人员外出活动、趣味活动、奖品、餐费等全年约3万元。</t>
  </si>
  <si>
    <t>市属困难企业劳动模范荣誉津贴</t>
  </si>
  <si>
    <t>困难劳动模范帮扶专项</t>
  </si>
  <si>
    <t>劳动模范疗养费管理费</t>
  </si>
  <si>
    <t>困难职工帮扶专项资金</t>
  </si>
  <si>
    <t>自费养员运行费</t>
  </si>
  <si>
    <t>自费养员运行费</t>
  </si>
  <si>
    <t>院内护坡墙维修</t>
  </si>
  <si>
    <t>院内护坡墙维修</t>
  </si>
  <si>
    <r>
      <t>注：2018年</t>
    </r>
    <r>
      <rPr>
        <sz val="10"/>
        <rFont val="宋体"/>
        <family val="0"/>
      </rPr>
      <t>本部门没有政府采购预算支出，故本表无数据。</t>
    </r>
  </si>
  <si>
    <r>
      <t>注：2018年</t>
    </r>
    <r>
      <rPr>
        <sz val="10"/>
        <rFont val="宋体"/>
        <family val="0"/>
      </rPr>
      <t>本部门没有政府购买服务支出，故本表无数据。</t>
    </r>
  </si>
  <si>
    <t>2018年部门一般公共预算机关运行经费明细表</t>
  </si>
  <si>
    <t>保证在院养老人员的基本生活条件</t>
  </si>
  <si>
    <t>一、一般业务类项目20.84万元。（一）其他一般业务类项目20.84万元。1、养员房间收视费全年约0.7万元。2、水、电、污水处理费9.5万元。（水费:每年养老人员、职工和临时工用水约3万元；全年部分支出污水处理1.5万元；电费平均每年用电约5万元。）3、交通费2万元。（主要用于养员出入院、因病出外就医、对养员家属走访、活动用车，车辆维修，差旅费等。）4、零星维修及日常维护4.84万元。（消防器材维修、维护全年约0.8万元；垃圾处理费全年约1.3万元；环境绿化维护费：0.39万元；养员房间小型维修、洗涤、消毒、杀虫、工作服2.2万元。养员电视电话维修0.15万元。）5、养老人员活动退院费等3.8万元。（退院费用于老人退院时返还用全年约0.8万元；组织养老人员外出活动、趣味活动、奖品、餐费等全年约3万元。）</t>
  </si>
  <si>
    <t>使全院老人生活安康</t>
  </si>
  <si>
    <t>保证在院养老人员人身安全</t>
  </si>
  <si>
    <t>解除安全隐患</t>
  </si>
  <si>
    <t>劳动模范疗养费管理费</t>
  </si>
  <si>
    <t>市属困难企业劳动模范荣誉津贴2.64万元（4-5月）</t>
  </si>
  <si>
    <t>注：此表为抚顺市工人养老院数据。</t>
  </si>
  <si>
    <t>注：2018年本部门没有一般公共预算机关运行经费，故本表无数据。</t>
  </si>
  <si>
    <t>上级提前告知转移支付资金</t>
  </si>
  <si>
    <t>抚顺市总工会</t>
  </si>
  <si>
    <t>改善的提高劳动模范的待遇和地位，激发榜样的力量，鼓励奉献热情</t>
  </si>
  <si>
    <t>2018年5-11月，劳模疗休养和健康体检20万元</t>
  </si>
  <si>
    <t>参加疗休养劳模300人</t>
  </si>
  <si>
    <t>让全市25%的市级劳动模范感受到社会的关注，党和政府的关心</t>
  </si>
  <si>
    <t>劳动模范和职工群众满意率达到100%</t>
  </si>
  <si>
    <t>市属困难企业劳动模范荣誉津贴</t>
  </si>
  <si>
    <t>解决市属困难企业劳模荣誉津贴问题</t>
  </si>
  <si>
    <t>为市属困难企业26名劳动模范发放荣誉津贴</t>
  </si>
  <si>
    <t>帮助无力支付劳模荣誉津贴的市属困难企业解决资金问题，缓解了企业的压力</t>
  </si>
  <si>
    <t>对困难企业职工队伍的稳定起到了积极的促进作用</t>
  </si>
  <si>
    <t>困难劳动模范帮扶专项</t>
  </si>
  <si>
    <t>为部分生活困难、医疗困难的劳动模范解决实际问题</t>
  </si>
  <si>
    <t>2018年1月-3月 困难劳模春节帮扶救助10万元</t>
  </si>
  <si>
    <t>将为10%的困难劳模解决一些实际问题</t>
  </si>
  <si>
    <t>帮扶救助困难劳模100人</t>
  </si>
  <si>
    <t>及时足额发放</t>
  </si>
  <si>
    <t>困难劳动模范满意率达到100%</t>
  </si>
  <si>
    <t>解决部分生活困难、医疗困难的劳动模范实际问题</t>
  </si>
  <si>
    <t>困难职工帮扶专项资金</t>
  </si>
  <si>
    <t>1、为国家、省财政下拨困难职工帮扶专项资金248万元配套。2、解决部分困难职工生活困难。</t>
  </si>
  <si>
    <t>直接为我市2018年争取国家、省财政配套帮扶资金约248万元提供有利条件</t>
  </si>
  <si>
    <t>困难职工帮扶专项资金将对我市1300余名困难职工开展日常救助</t>
  </si>
  <si>
    <t>财政资金救助面达到全市困难职工救助的39%</t>
  </si>
  <si>
    <t>深受困难职工群众满意率达到97%</t>
  </si>
  <si>
    <t>政策宣传普及率达到100%</t>
  </si>
  <si>
    <t>1、补助下级工会帮扶救助款（全年）228万元；2、困难职工生活救助（含两节送温暖）、医疗救助（全年）80万元；3、送清凉（7月）10万元；4、金秋助学（8-9月）30万元。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</si>
</sst>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0.00_);[Red]\(0.00\)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2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3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10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8" fillId="0" borderId="0" xfId="102" applyFont="1" applyAlignment="1">
      <alignment vertical="center"/>
      <protection/>
    </xf>
    <xf numFmtId="0" fontId="6" fillId="27" borderId="0" xfId="102" applyFont="1" applyFill="1" applyAlignment="1">
      <alignment vertical="center" wrapText="1"/>
      <protection/>
    </xf>
    <xf numFmtId="0" fontId="6" fillId="0" borderId="0" xfId="102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2" applyNumberFormat="1" applyFont="1" applyFill="1" applyAlignment="1" applyProtection="1">
      <alignment vertical="center"/>
      <protection/>
    </xf>
    <xf numFmtId="176" fontId="8" fillId="0" borderId="0" xfId="102" applyNumberFormat="1" applyFont="1" applyAlignment="1">
      <alignment vertical="center"/>
      <protection/>
    </xf>
    <xf numFmtId="0" fontId="8" fillId="0" borderId="0" xfId="102" applyFont="1">
      <alignment/>
      <protection/>
    </xf>
    <xf numFmtId="2" fontId="5" fillId="0" borderId="0" xfId="102" applyNumberFormat="1" applyFont="1" applyFill="1" applyAlignment="1" applyProtection="1">
      <alignment horizontal="centerContinuous" vertical="center"/>
      <protection/>
    </xf>
    <xf numFmtId="2" fontId="9" fillId="0" borderId="0" xfId="102" applyNumberFormat="1" applyFont="1" applyFill="1" applyAlignment="1" applyProtection="1">
      <alignment horizontal="centerContinuous" vertical="center"/>
      <protection/>
    </xf>
    <xf numFmtId="2" fontId="8" fillId="0" borderId="0" xfId="102" applyNumberFormat="1" applyFont="1" applyFill="1" applyAlignment="1" applyProtection="1">
      <alignment horizontal="center" vertical="center"/>
      <protection/>
    </xf>
    <xf numFmtId="2" fontId="6" fillId="0" borderId="0" xfId="102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left" vertical="center"/>
      <protection/>
    </xf>
    <xf numFmtId="176" fontId="8" fillId="0" borderId="0" xfId="102" applyNumberFormat="1" applyFont="1" applyFill="1" applyAlignment="1">
      <alignment horizontal="center" vertical="center"/>
      <protection/>
    </xf>
    <xf numFmtId="176" fontId="6" fillId="0" borderId="10" xfId="102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102" applyNumberFormat="1" applyFont="1" applyFill="1" applyBorder="1" applyAlignment="1" applyProtection="1">
      <alignment horizontal="right" vertical="center" wrapText="1"/>
      <protection/>
    </xf>
    <xf numFmtId="0" fontId="6" fillId="0" borderId="0" xfId="102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178" fontId="8" fillId="0" borderId="11" xfId="102" applyNumberFormat="1" applyFont="1" applyFill="1" applyBorder="1" applyAlignment="1" applyProtection="1">
      <alignment horizontal="right" vertical="center" wrapText="1"/>
      <protection/>
    </xf>
    <xf numFmtId="176" fontId="8" fillId="0" borderId="0" xfId="102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83" applyFont="1" applyFill="1" applyBorder="1" applyAlignment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3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102" applyNumberFormat="1" applyFont="1" applyFill="1" applyAlignment="1" applyProtection="1">
      <alignment horizontal="centerContinuous" vertical="center"/>
      <protection/>
    </xf>
    <xf numFmtId="0" fontId="6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82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83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84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18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02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84" applyFont="1">
      <alignment/>
      <protection/>
    </xf>
    <xf numFmtId="0" fontId="2" fillId="0" borderId="0" xfId="84">
      <alignment/>
      <protection/>
    </xf>
    <xf numFmtId="0" fontId="8" fillId="0" borderId="0" xfId="83" applyFont="1" applyFill="1" applyAlignment="1">
      <alignment vertical="center"/>
      <protection/>
    </xf>
    <xf numFmtId="0" fontId="8" fillId="0" borderId="0" xfId="83" applyFont="1" applyFill="1" applyAlignment="1">
      <alignment horizontal="center" vertical="center"/>
      <protection/>
    </xf>
    <xf numFmtId="176" fontId="6" fillId="0" borderId="0" xfId="83" applyNumberFormat="1" applyFont="1" applyFill="1" applyAlignment="1" applyProtection="1">
      <alignment horizontal="right" vertical="center"/>
      <protection/>
    </xf>
    <xf numFmtId="0" fontId="12" fillId="0" borderId="0" xfId="83" applyFont="1" applyFill="1" applyAlignment="1">
      <alignment vertical="center"/>
      <protection/>
    </xf>
    <xf numFmtId="176" fontId="8" fillId="0" borderId="10" xfId="83" applyNumberFormat="1" applyFont="1" applyFill="1" applyBorder="1" applyAlignment="1">
      <alignment horizontal="center" vertical="center"/>
      <protection/>
    </xf>
    <xf numFmtId="0" fontId="8" fillId="0" borderId="10" xfId="83" applyFont="1" applyFill="1" applyBorder="1" applyAlignment="1">
      <alignment horizontal="center" vertical="center"/>
      <protection/>
    </xf>
    <xf numFmtId="0" fontId="12" fillId="0" borderId="0" xfId="83" applyFont="1" applyFill="1" applyBorder="1" applyAlignment="1">
      <alignment vertical="center"/>
      <protection/>
    </xf>
    <xf numFmtId="0" fontId="6" fillId="0" borderId="11" xfId="83" applyNumberFormat="1" applyFont="1" applyFill="1" applyBorder="1" applyAlignment="1" applyProtection="1">
      <alignment horizontal="centerContinuous" vertical="center"/>
      <protection/>
    </xf>
    <xf numFmtId="0" fontId="6" fillId="0" borderId="11" xfId="83" applyNumberFormat="1" applyFont="1" applyFill="1" applyBorder="1" applyAlignment="1" applyProtection="1">
      <alignment horizontal="center" vertical="center"/>
      <protection/>
    </xf>
    <xf numFmtId="176" fontId="6" fillId="0" borderId="11" xfId="83" applyNumberFormat="1" applyFont="1" applyFill="1" applyBorder="1" applyAlignment="1" applyProtection="1">
      <alignment horizontal="center" vertical="center"/>
      <protection/>
    </xf>
    <xf numFmtId="0" fontId="11" fillId="0" borderId="0" xfId="83" applyFont="1" applyFill="1" applyAlignment="1">
      <alignment vertical="center"/>
      <protection/>
    </xf>
    <xf numFmtId="0" fontId="3" fillId="0" borderId="0" xfId="84" applyFont="1" applyAlignment="1">
      <alignment horizontal="left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0" xfId="83" applyFont="1" applyFill="1" applyBorder="1" applyAlignment="1">
      <alignment horizontal="left" vertical="center"/>
      <protection/>
    </xf>
    <xf numFmtId="0" fontId="0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>
      <alignment horizontal="right" vertical="center"/>
    </xf>
    <xf numFmtId="185" fontId="0" fillId="0" borderId="11" xfId="0" applyNumberFormat="1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185" fontId="8" fillId="0" borderId="11" xfId="0" applyNumberFormat="1" applyFont="1" applyBorder="1" applyAlignment="1">
      <alignment vertical="center"/>
    </xf>
    <xf numFmtId="49" fontId="0" fillId="0" borderId="11" xfId="0" applyNumberFormat="1" applyFill="1" applyBorder="1" applyAlignment="1" applyProtection="1">
      <alignment vertical="center" wrapText="1"/>
      <protection/>
    </xf>
    <xf numFmtId="185" fontId="6" fillId="0" borderId="11" xfId="0" applyNumberFormat="1" applyFont="1" applyFill="1" applyBorder="1" applyAlignment="1" applyProtection="1">
      <alignment vertical="center"/>
      <protection/>
    </xf>
    <xf numFmtId="185" fontId="6" fillId="0" borderId="15" xfId="0" applyNumberFormat="1" applyFont="1" applyFill="1" applyBorder="1" applyAlignment="1">
      <alignment vertical="center" wrapText="1"/>
    </xf>
    <xf numFmtId="185" fontId="8" fillId="0" borderId="11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vertical="center"/>
    </xf>
    <xf numFmtId="0" fontId="6" fillId="0" borderId="10" xfId="83" applyFont="1" applyFill="1" applyBorder="1" applyAlignment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185" fontId="7" fillId="0" borderId="15" xfId="0" applyNumberFormat="1" applyFont="1" applyBorder="1" applyAlignment="1">
      <alignment horizontal="center" vertical="center" wrapText="1"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185" fontId="6" fillId="0" borderId="11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8" fontId="7" fillId="0" borderId="11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0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" fontId="0" fillId="0" borderId="11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185" fontId="0" fillId="0" borderId="11" xfId="102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83" applyFont="1" applyFill="1" applyBorder="1" applyAlignment="1">
      <alignment horizontal="left" vertical="center"/>
      <protection/>
    </xf>
    <xf numFmtId="0" fontId="0" fillId="26" borderId="0" xfId="0" applyFill="1" applyAlignment="1">
      <alignment vertical="center" wrapText="1"/>
    </xf>
    <xf numFmtId="49" fontId="8" fillId="0" borderId="11" xfId="83" applyNumberFormat="1" applyFont="1" applyFill="1" applyBorder="1" applyAlignment="1" applyProtection="1">
      <alignment vertical="center"/>
      <protection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>
      <alignment vertical="center"/>
    </xf>
    <xf numFmtId="0" fontId="8" fillId="0" borderId="11" xfId="84" applyFont="1" applyBorder="1">
      <alignment/>
      <protection/>
    </xf>
    <xf numFmtId="49" fontId="8" fillId="0" borderId="11" xfId="83" applyNumberFormat="1" applyFont="1" applyFill="1" applyBorder="1" applyAlignment="1" applyProtection="1">
      <alignment horizontal="left" vertical="center" indent="1"/>
      <protection/>
    </xf>
    <xf numFmtId="178" fontId="8" fillId="0" borderId="11" xfId="83" applyNumberFormat="1" applyFont="1" applyFill="1" applyBorder="1" applyAlignment="1" applyProtection="1">
      <alignment horizontal="right" vertical="center" wrapText="1"/>
      <protection/>
    </xf>
    <xf numFmtId="4" fontId="8" fillId="0" borderId="11" xfId="0" applyNumberFormat="1" applyFont="1" applyFill="1" applyBorder="1" applyAlignment="1">
      <alignment horizontal="right" vertical="center"/>
    </xf>
    <xf numFmtId="49" fontId="6" fillId="0" borderId="11" xfId="83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11" xfId="83" applyNumberFormat="1" applyFont="1" applyFill="1" applyBorder="1" applyAlignment="1" applyProtection="1">
      <alignment horizontal="right" vertical="center" wrapText="1"/>
      <protection/>
    </xf>
    <xf numFmtId="185" fontId="8" fillId="0" borderId="11" xfId="0" applyNumberFormat="1" applyFont="1" applyFill="1" applyBorder="1" applyAlignment="1" applyProtection="1">
      <alignment horizontal="right" vertical="center"/>
      <protection/>
    </xf>
    <xf numFmtId="185" fontId="8" fillId="0" borderId="11" xfId="0" applyNumberFormat="1" applyFont="1" applyFill="1" applyBorder="1" applyAlignment="1">
      <alignment horizontal="right" vertical="center"/>
    </xf>
    <xf numFmtId="185" fontId="8" fillId="0" borderId="11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102" applyNumberFormat="1" applyFont="1" applyFill="1" applyAlignment="1" applyProtection="1">
      <alignment vertical="center"/>
      <protection/>
    </xf>
    <xf numFmtId="0" fontId="40" fillId="26" borderId="0" xfId="0" applyFont="1" applyFill="1" applyAlignment="1">
      <alignment horizontal="centerContinuous" vertical="center" wrapText="1"/>
    </xf>
    <xf numFmtId="0" fontId="0" fillId="26" borderId="0" xfId="0" applyFont="1" applyFill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26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0" fontId="5" fillId="26" borderId="0" xfId="0" applyFont="1" applyFill="1" applyAlignment="1">
      <alignment horizontal="center" vertical="center" wrapText="1"/>
    </xf>
    <xf numFmtId="0" fontId="0" fillId="26" borderId="11" xfId="0" applyNumberForma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9" fillId="0" borderId="0" xfId="83" applyNumberFormat="1" applyFont="1" applyFill="1" applyAlignment="1" applyProtection="1">
      <alignment horizontal="center" vertical="center"/>
      <protection/>
    </xf>
    <xf numFmtId="0" fontId="3" fillId="0" borderId="0" xfId="84" applyFont="1" applyAlignment="1">
      <alignment horizontal="left" vertical="center" wrapText="1"/>
      <protection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0" xfId="102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0" xfId="83" applyNumberFormat="1" applyFont="1" applyFill="1" applyAlignment="1" applyProtection="1">
      <alignment horizontal="left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83" applyFont="1" applyFill="1" applyBorder="1" applyAlignment="1">
      <alignment horizontal="left" vertical="center"/>
      <protection/>
    </xf>
    <xf numFmtId="0" fontId="6" fillId="0" borderId="0" xfId="8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6" fillId="0" borderId="10" xfId="83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6" fillId="0" borderId="10" xfId="83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Font="1" applyFill="1" applyBorder="1" applyAlignment="1">
      <alignment horizontal="center" vertical="center"/>
    </xf>
    <xf numFmtId="0" fontId="7" fillId="26" borderId="15" xfId="0" applyFont="1" applyFill="1" applyBorder="1" applyAlignment="1">
      <alignment horizontal="center" vertical="center"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102" applyNumberFormat="1" applyFont="1" applyFill="1" applyBorder="1" applyAlignment="1" applyProtection="1">
      <alignment horizontal="center" vertical="center" wrapText="1"/>
      <protection/>
    </xf>
    <xf numFmtId="176" fontId="6" fillId="0" borderId="11" xfId="102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Alignment="1">
      <alignment horizontal="left" vertical="center" wrapText="1"/>
    </xf>
    <xf numFmtId="0" fontId="0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5" fillId="26" borderId="0" xfId="0" applyFont="1" applyFill="1" applyAlignment="1">
      <alignment horizontal="center" vertical="center" wrapText="1"/>
    </xf>
    <xf numFmtId="0" fontId="0" fillId="26" borderId="0" xfId="0" applyNumberFormat="1" applyFont="1" applyFill="1" applyAlignment="1" applyProtection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0" fontId="8" fillId="26" borderId="10" xfId="83" applyFont="1" applyFill="1" applyBorder="1" applyAlignment="1">
      <alignment horizontal="center" vertical="center" wrapText="1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4">
      <selection activeCell="A12" sqref="A12:P12"/>
    </sheetView>
  </sheetViews>
  <sheetFormatPr defaultColWidth="7" defaultRowHeight="11.25"/>
  <cols>
    <col min="1" max="5" width="8.83203125" style="139" customWidth="1"/>
    <col min="6" max="6" width="8.83203125" style="136" customWidth="1"/>
    <col min="7" max="16" width="8.83203125" style="139" customWidth="1"/>
    <col min="17" max="19" width="7" style="139" customWidth="1"/>
    <col min="20" max="20" width="50.83203125" style="139" customWidth="1"/>
    <col min="21" max="16384" width="7" style="139" customWidth="1"/>
  </cols>
  <sheetData>
    <row r="1" spans="1:26" ht="15" customHeight="1">
      <c r="A1" s="14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6"/>
      <c r="Y4"/>
      <c r="Z4"/>
    </row>
    <row r="5" spans="1:26" s="136" customFormat="1" ht="36" customHeight="1">
      <c r="A5" s="141"/>
      <c r="W5" s="142"/>
      <c r="X5" s="85"/>
      <c r="Y5" s="85"/>
      <c r="Z5" s="85"/>
    </row>
    <row r="6" spans="4:26" ht="10.5" customHeight="1">
      <c r="D6" s="136"/>
      <c r="U6" s="136"/>
      <c r="V6" s="136"/>
      <c r="W6" s="136"/>
      <c r="X6" s="136"/>
      <c r="Y6"/>
      <c r="Z6"/>
    </row>
    <row r="7" spans="4:26" ht="10.5" customHeight="1">
      <c r="D7" s="136"/>
      <c r="N7" s="136"/>
      <c r="O7" s="136"/>
      <c r="U7" s="136"/>
      <c r="V7" s="136"/>
      <c r="W7" s="136"/>
      <c r="X7" s="136"/>
      <c r="Y7"/>
      <c r="Z7"/>
    </row>
    <row r="8" spans="1:26" s="137" customFormat="1" ht="66.75" customHeight="1">
      <c r="A8" s="233" t="s">
        <v>208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143"/>
      <c r="R8" s="143"/>
      <c r="S8" s="143"/>
      <c r="T8" s="144"/>
      <c r="U8" s="143"/>
      <c r="V8" s="143"/>
      <c r="W8" s="143"/>
      <c r="X8" s="143"/>
      <c r="Y8"/>
      <c r="Z8"/>
    </row>
    <row r="9" spans="1:26" ht="19.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136"/>
      <c r="T9" s="145"/>
      <c r="U9" s="136"/>
      <c r="V9" s="136"/>
      <c r="W9" s="136"/>
      <c r="X9" s="136"/>
      <c r="Y9"/>
      <c r="Z9"/>
    </row>
    <row r="10" spans="1:26" ht="10.5" customHeight="1">
      <c r="A10" s="136"/>
      <c r="B10" s="136"/>
      <c r="D10" s="136"/>
      <c r="E10" s="136"/>
      <c r="H10" s="136"/>
      <c r="N10" s="136"/>
      <c r="O10" s="136"/>
      <c r="U10" s="136"/>
      <c r="V10" s="136"/>
      <c r="X10" s="136"/>
      <c r="Y10"/>
      <c r="Z10"/>
    </row>
    <row r="11" spans="1:26" ht="77.2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U11" s="136"/>
      <c r="V11" s="136"/>
      <c r="X11" s="136"/>
      <c r="Y11"/>
      <c r="Z11"/>
    </row>
    <row r="12" spans="1:26" ht="56.25" customHeight="1">
      <c r="A12" s="236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S12" s="136"/>
      <c r="T12" s="136"/>
      <c r="U12" s="136"/>
      <c r="V12" s="136"/>
      <c r="W12" s="136"/>
      <c r="X12" s="136"/>
      <c r="Y12"/>
      <c r="Z12"/>
    </row>
    <row r="13" spans="8:26" ht="10.5" customHeight="1">
      <c r="H13" s="136"/>
      <c r="R13" s="136"/>
      <c r="S13" s="136"/>
      <c r="U13" s="136"/>
      <c r="V13" s="136"/>
      <c r="W13" s="136"/>
      <c r="X13" s="136"/>
      <c r="Y13"/>
      <c r="Z13"/>
    </row>
    <row r="14" spans="1:26" s="138" customFormat="1" ht="25.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R14" s="146"/>
      <c r="S14" s="146"/>
      <c r="U14" s="146"/>
      <c r="V14" s="146"/>
      <c r="W14" s="146"/>
      <c r="X14" s="146"/>
      <c r="Y14" s="146"/>
      <c r="Z14" s="146"/>
    </row>
    <row r="15" spans="1:26" s="138" customFormat="1" ht="25.5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S15" s="146"/>
      <c r="T15" s="146"/>
      <c r="U15" s="146"/>
      <c r="V15" s="146"/>
      <c r="W15" s="146"/>
      <c r="X15"/>
      <c r="Y15"/>
      <c r="Z15" s="146"/>
    </row>
    <row r="16" spans="15:26" ht="11.25">
      <c r="O16" s="136"/>
      <c r="V16"/>
      <c r="W16"/>
      <c r="X16"/>
      <c r="Y16"/>
      <c r="Z16" s="13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36"/>
    </row>
    <row r="21" ht="11.25">
      <c r="M21" s="136"/>
    </row>
    <row r="22" ht="11.25">
      <c r="B22" s="139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0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46" t="s">
        <v>1</v>
      </c>
    </row>
    <row r="2" s="134" customFormat="1" ht="21.75" customHeight="1">
      <c r="A2" s="135" t="s">
        <v>2</v>
      </c>
    </row>
    <row r="3" s="134" customFormat="1" ht="21.75" customHeight="1">
      <c r="A3" s="135" t="s">
        <v>3</v>
      </c>
    </row>
    <row r="4" s="134" customFormat="1" ht="21.75" customHeight="1">
      <c r="A4" s="135" t="s">
        <v>4</v>
      </c>
    </row>
    <row r="5" s="134" customFormat="1" ht="21.75" customHeight="1">
      <c r="A5" s="135" t="s">
        <v>5</v>
      </c>
    </row>
    <row r="6" s="134" customFormat="1" ht="21.75" customHeight="1">
      <c r="A6" s="135" t="s">
        <v>6</v>
      </c>
    </row>
    <row r="7" s="134" customFormat="1" ht="21.75" customHeight="1">
      <c r="A7" s="135" t="s">
        <v>7</v>
      </c>
    </row>
    <row r="8" s="134" customFormat="1" ht="21.75" customHeight="1">
      <c r="A8" s="135" t="s">
        <v>8</v>
      </c>
    </row>
    <row r="9" s="134" customFormat="1" ht="21.75" customHeight="1">
      <c r="A9" s="135" t="s">
        <v>9</v>
      </c>
    </row>
    <row r="10" s="134" customFormat="1" ht="21.75" customHeight="1">
      <c r="A10" s="135" t="s">
        <v>10</v>
      </c>
    </row>
    <row r="11" s="134" customFormat="1" ht="21.75" customHeight="1">
      <c r="A11" s="135" t="s">
        <v>11</v>
      </c>
    </row>
    <row r="12" s="134" customFormat="1" ht="21.75" customHeight="1">
      <c r="A12" s="135" t="s">
        <v>12</v>
      </c>
    </row>
    <row r="13" s="134" customFormat="1" ht="21.75" customHeight="1">
      <c r="A13" s="135" t="s">
        <v>13</v>
      </c>
    </row>
    <row r="14" s="134" customFormat="1" ht="21.75" customHeight="1">
      <c r="A14" s="135" t="s">
        <v>14</v>
      </c>
    </row>
    <row r="15" s="134" customFormat="1" ht="21.75" customHeight="1">
      <c r="A15" s="135" t="s">
        <v>15</v>
      </c>
    </row>
    <row r="16" s="134" customFormat="1" ht="21.75" customHeight="1">
      <c r="A16" s="135" t="s">
        <v>16</v>
      </c>
    </row>
    <row r="17" s="134" customFormat="1" ht="21.75" customHeight="1">
      <c r="A17" s="135" t="s">
        <v>17</v>
      </c>
    </row>
    <row r="18" s="134" customFormat="1" ht="21.75" customHeight="1">
      <c r="A18" s="135" t="s">
        <v>18</v>
      </c>
    </row>
    <row r="19" s="134" customFormat="1" ht="21.75" customHeight="1">
      <c r="A19" s="135" t="s">
        <v>19</v>
      </c>
    </row>
    <row r="20" s="134" customFormat="1" ht="21.75" customHeight="1">
      <c r="A20" s="135" t="s">
        <v>20</v>
      </c>
    </row>
    <row r="21" s="134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6"/>
  <sheetViews>
    <sheetView zoomScalePageLayoutView="0" workbookViewId="0" topLeftCell="A7">
      <selection activeCell="D11" activeCellId="1" sqref="D15 D11"/>
    </sheetView>
  </sheetViews>
  <sheetFormatPr defaultColWidth="12" defaultRowHeight="11.25"/>
  <cols>
    <col min="1" max="1" width="52.66015625" style="121" customWidth="1"/>
    <col min="2" max="2" width="21.5" style="121" customWidth="1"/>
    <col min="3" max="3" width="48.66015625" style="121" customWidth="1"/>
    <col min="4" max="4" width="25" style="121" customWidth="1"/>
    <col min="5" max="16384" width="12" style="121" customWidth="1"/>
  </cols>
  <sheetData>
    <row r="1" spans="1:22" ht="27">
      <c r="A1" s="239" t="s">
        <v>21</v>
      </c>
      <c r="B1" s="239"/>
      <c r="C1" s="239"/>
      <c r="D1" s="239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4.25">
      <c r="A2" s="123"/>
      <c r="B2" s="123"/>
      <c r="C2" s="123"/>
      <c r="D2" s="124" t="s">
        <v>22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7.25" customHeight="1">
      <c r="A3" s="149" t="s">
        <v>209</v>
      </c>
      <c r="B3" s="126"/>
      <c r="C3" s="127"/>
      <c r="D3" s="124" t="s">
        <v>24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18" customHeight="1">
      <c r="A4" s="129" t="s">
        <v>25</v>
      </c>
      <c r="B4" s="129"/>
      <c r="C4" s="129" t="s">
        <v>26</v>
      </c>
      <c r="D4" s="129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18" customHeight="1">
      <c r="A5" s="130" t="s">
        <v>27</v>
      </c>
      <c r="B5" s="131" t="s">
        <v>28</v>
      </c>
      <c r="C5" s="130" t="s">
        <v>27</v>
      </c>
      <c r="D5" s="131" t="s">
        <v>28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2" ht="18" customHeight="1">
      <c r="A6" s="208" t="s">
        <v>29</v>
      </c>
      <c r="B6" s="209">
        <v>683.4</v>
      </c>
      <c r="C6" s="210" t="s">
        <v>213</v>
      </c>
      <c r="D6" s="211">
        <v>224.09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2" ht="18" customHeight="1">
      <c r="A7" s="212" t="s">
        <v>30</v>
      </c>
      <c r="B7" s="213"/>
      <c r="C7" s="210" t="s">
        <v>210</v>
      </c>
      <c r="D7" s="211">
        <v>224.09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2" ht="18" customHeight="1">
      <c r="A8" s="208" t="s">
        <v>195</v>
      </c>
      <c r="B8" s="213"/>
      <c r="C8" s="210" t="s">
        <v>211</v>
      </c>
      <c r="D8" s="211">
        <v>20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</row>
    <row r="9" spans="1:22" ht="18" customHeight="1">
      <c r="A9" s="208" t="s">
        <v>197</v>
      </c>
      <c r="B9" s="213"/>
      <c r="C9" s="210" t="s">
        <v>212</v>
      </c>
      <c r="D9" s="211">
        <v>204.09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</row>
    <row r="10" spans="1:22" ht="18" customHeight="1">
      <c r="A10" s="208" t="s">
        <v>199</v>
      </c>
      <c r="B10" s="213"/>
      <c r="C10" s="210" t="s">
        <v>214</v>
      </c>
      <c r="D10" s="214">
        <v>428.49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</row>
    <row r="11" spans="1:22" ht="18" customHeight="1">
      <c r="A11" s="208" t="s">
        <v>200</v>
      </c>
      <c r="B11" s="213"/>
      <c r="C11" s="210" t="s">
        <v>31</v>
      </c>
      <c r="D11" s="214">
        <v>207.42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</row>
    <row r="12" spans="1:22" ht="18" customHeight="1">
      <c r="A12" s="208" t="s">
        <v>202</v>
      </c>
      <c r="B12" s="213"/>
      <c r="C12" s="210" t="s">
        <v>32</v>
      </c>
      <c r="D12" s="214">
        <v>4.12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ht="18" customHeight="1">
      <c r="A13" s="212" t="s">
        <v>30</v>
      </c>
      <c r="B13" s="213"/>
      <c r="C13" s="210" t="s">
        <v>33</v>
      </c>
      <c r="D13" s="214">
        <v>179.67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  <row r="14" spans="1:22" ht="18" customHeight="1">
      <c r="A14" s="208" t="s">
        <v>204</v>
      </c>
      <c r="B14" s="213"/>
      <c r="C14" s="210" t="s">
        <v>34</v>
      </c>
      <c r="D14" s="214">
        <v>23.63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  <row r="15" spans="1:22" ht="18" customHeight="1">
      <c r="A15" s="211"/>
      <c r="B15" s="213"/>
      <c r="C15" s="210" t="s">
        <v>218</v>
      </c>
      <c r="D15" s="211">
        <v>221.07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1:22" ht="18" customHeight="1">
      <c r="A16" s="208"/>
      <c r="B16" s="213"/>
      <c r="C16" s="210" t="s">
        <v>216</v>
      </c>
      <c r="D16" s="211">
        <v>27.19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22" ht="18" customHeight="1">
      <c r="A17" s="208"/>
      <c r="B17" s="213"/>
      <c r="C17" s="210" t="s">
        <v>217</v>
      </c>
      <c r="D17" s="211">
        <v>193.88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</row>
    <row r="18" spans="1:22" ht="18" customHeight="1">
      <c r="A18" s="208"/>
      <c r="B18" s="213"/>
      <c r="C18" s="210" t="s">
        <v>219</v>
      </c>
      <c r="D18" s="214">
        <v>16.63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</row>
    <row r="19" spans="1:22" ht="18" customHeight="1">
      <c r="A19" s="208"/>
      <c r="B19" s="213"/>
      <c r="C19" s="210" t="s">
        <v>35</v>
      </c>
      <c r="D19" s="214">
        <v>16.63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</row>
    <row r="20" spans="1:22" ht="18" customHeight="1">
      <c r="A20" s="208"/>
      <c r="B20" s="213"/>
      <c r="C20" s="210" t="s">
        <v>36</v>
      </c>
      <c r="D20" s="214">
        <v>16.63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1:22" ht="18" customHeight="1">
      <c r="A21" s="208"/>
      <c r="B21" s="213"/>
      <c r="C21" s="210" t="s">
        <v>37</v>
      </c>
      <c r="D21" s="214">
        <v>14.19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1:22" ht="18" customHeight="1">
      <c r="A22" s="208"/>
      <c r="B22" s="213"/>
      <c r="C22" s="210" t="s">
        <v>38</v>
      </c>
      <c r="D22" s="214">
        <v>14.19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</row>
    <row r="23" spans="1:22" ht="18" customHeight="1">
      <c r="A23" s="208"/>
      <c r="B23" s="213"/>
      <c r="C23" s="210" t="s">
        <v>39</v>
      </c>
      <c r="D23" s="214">
        <v>14.19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</row>
    <row r="24" spans="1:22" s="120" customFormat="1" ht="18" customHeight="1">
      <c r="A24" s="215" t="s">
        <v>40</v>
      </c>
      <c r="B24" s="216">
        <f>SUM(B6:B23)</f>
        <v>683.4</v>
      </c>
      <c r="C24" s="215" t="s">
        <v>41</v>
      </c>
      <c r="D24" s="217">
        <f>D6+D10+D18+D21</f>
        <v>683.4000000000001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</row>
    <row r="25" spans="1:4" ht="14.25">
      <c r="A25" s="133"/>
      <c r="B25" s="133"/>
      <c r="C25" s="240"/>
      <c r="D25" s="240"/>
    </row>
    <row r="26" spans="3:4" ht="14.25">
      <c r="C26" s="240"/>
      <c r="D26" s="240"/>
    </row>
  </sheetData>
  <sheetProtection/>
  <mergeCells count="2">
    <mergeCell ref="A1:D1"/>
    <mergeCell ref="C25:D26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4">
      <selection activeCell="O9" sqref="O9"/>
    </sheetView>
  </sheetViews>
  <sheetFormatPr defaultColWidth="9.33203125" defaultRowHeight="11.25"/>
  <cols>
    <col min="1" max="1" width="18.33203125" style="29" customWidth="1"/>
    <col min="2" max="2" width="14.66015625" style="29" customWidth="1"/>
    <col min="3" max="6" width="10.33203125" style="29" customWidth="1"/>
    <col min="7" max="7" width="9.33203125" style="29" customWidth="1"/>
    <col min="8" max="8" width="10.33203125" style="29" customWidth="1"/>
    <col min="9" max="9" width="6.66015625" style="29" customWidth="1"/>
    <col min="10" max="10" width="12.66015625" style="29" customWidth="1"/>
    <col min="11" max="11" width="10" style="0" customWidth="1"/>
    <col min="12" max="12" width="11.5" style="29" customWidth="1"/>
    <col min="13" max="13" width="10.5" style="29" customWidth="1"/>
    <col min="14" max="16" width="14.16015625" style="29" customWidth="1"/>
    <col min="17" max="254" width="9.16015625" style="29" customWidth="1"/>
  </cols>
  <sheetData>
    <row r="1" spans="1:17" ht="25.5" customHeight="1">
      <c r="A1" s="152" t="s">
        <v>222</v>
      </c>
      <c r="B1" s="106"/>
      <c r="C1" s="106"/>
      <c r="D1" s="106"/>
      <c r="E1" s="106"/>
      <c r="F1" s="106"/>
      <c r="G1" s="106"/>
      <c r="H1" s="106"/>
      <c r="I1" s="106"/>
      <c r="J1" s="106"/>
      <c r="K1" s="117"/>
      <c r="L1" s="106"/>
      <c r="M1" s="106"/>
      <c r="N1" s="106"/>
      <c r="O1" s="106"/>
      <c r="P1" s="106"/>
      <c r="Q1" s="107"/>
    </row>
    <row r="2" spans="15:18" ht="17.25" customHeight="1">
      <c r="O2" s="241" t="s">
        <v>42</v>
      </c>
      <c r="P2" s="241"/>
      <c r="Q2"/>
      <c r="R2"/>
    </row>
    <row r="3" spans="1:18" ht="17.25" customHeight="1">
      <c r="A3" s="149" t="s">
        <v>209</v>
      </c>
      <c r="O3" s="241" t="s">
        <v>24</v>
      </c>
      <c r="P3" s="242"/>
      <c r="Q3"/>
      <c r="R3"/>
    </row>
    <row r="4" spans="1:17" s="95" customFormat="1" ht="18.75" customHeight="1">
      <c r="A4" s="248" t="s">
        <v>43</v>
      </c>
      <c r="B4" s="96" t="s">
        <v>44</v>
      </c>
      <c r="C4" s="97"/>
      <c r="D4" s="97"/>
      <c r="E4" s="97"/>
      <c r="F4" s="97"/>
      <c r="G4" s="97"/>
      <c r="H4" s="97"/>
      <c r="I4" s="97"/>
      <c r="J4" s="97"/>
      <c r="K4" s="100"/>
      <c r="L4" s="96" t="s">
        <v>45</v>
      </c>
      <c r="M4" s="97"/>
      <c r="N4" s="97"/>
      <c r="O4" s="97"/>
      <c r="P4" s="101"/>
      <c r="Q4" s="5"/>
    </row>
    <row r="5" spans="1:17" s="95" customFormat="1" ht="40.5" customHeight="1">
      <c r="A5" s="248"/>
      <c r="B5" s="249" t="s">
        <v>46</v>
      </c>
      <c r="C5" s="243" t="s">
        <v>29</v>
      </c>
      <c r="D5" s="243"/>
      <c r="E5" s="243" t="s">
        <v>194</v>
      </c>
      <c r="F5" s="243" t="s">
        <v>196</v>
      </c>
      <c r="G5" s="243" t="s">
        <v>198</v>
      </c>
      <c r="H5" s="243" t="s">
        <v>83</v>
      </c>
      <c r="I5" s="243" t="s">
        <v>201</v>
      </c>
      <c r="J5" s="243"/>
      <c r="K5" s="243" t="s">
        <v>203</v>
      </c>
      <c r="L5" s="251" t="s">
        <v>46</v>
      </c>
      <c r="M5" s="244" t="s">
        <v>47</v>
      </c>
      <c r="N5" s="245"/>
      <c r="O5" s="246"/>
      <c r="P5" s="251" t="s">
        <v>48</v>
      </c>
      <c r="Q5" s="5"/>
    </row>
    <row r="6" spans="1:17" s="95" customFormat="1" ht="62.25" customHeight="1">
      <c r="A6" s="248"/>
      <c r="B6" s="250"/>
      <c r="C6" s="52" t="s">
        <v>49</v>
      </c>
      <c r="D6" s="16" t="s">
        <v>50</v>
      </c>
      <c r="E6" s="243"/>
      <c r="F6" s="243"/>
      <c r="G6" s="243"/>
      <c r="H6" s="243"/>
      <c r="I6" s="52" t="s">
        <v>49</v>
      </c>
      <c r="J6" s="52" t="s">
        <v>205</v>
      </c>
      <c r="K6" s="243"/>
      <c r="L6" s="252"/>
      <c r="M6" s="63" t="s">
        <v>51</v>
      </c>
      <c r="N6" s="63" t="s">
        <v>52</v>
      </c>
      <c r="O6" s="63" t="s">
        <v>53</v>
      </c>
      <c r="P6" s="252"/>
      <c r="Q6" s="5"/>
    </row>
    <row r="7" spans="1:17" s="92" customFormat="1" ht="36" customHeight="1">
      <c r="A7" s="17" t="s">
        <v>46</v>
      </c>
      <c r="B7" s="115">
        <f>SUM(B8:B14)</f>
        <v>683.4</v>
      </c>
      <c r="C7" s="115">
        <f>SUM(C8:C14)</f>
        <v>633.4</v>
      </c>
      <c r="D7" s="115">
        <f>SUM(D8:D14)</f>
        <v>0</v>
      </c>
      <c r="E7" s="115">
        <f>SUM(E8:E14)</f>
        <v>0</v>
      </c>
      <c r="F7" s="115">
        <f>SUM(F8:F14)</f>
        <v>50</v>
      </c>
      <c r="G7" s="115"/>
      <c r="H7" s="115"/>
      <c r="I7" s="115"/>
      <c r="J7" s="115"/>
      <c r="K7" s="115">
        <f aca="true" t="shared" si="0" ref="K7:P7">SUM(K8:K14)</f>
        <v>0</v>
      </c>
      <c r="L7" s="115">
        <f t="shared" si="0"/>
        <v>683.4</v>
      </c>
      <c r="M7" s="115">
        <f t="shared" si="0"/>
        <v>185.53</v>
      </c>
      <c r="N7" s="115">
        <f t="shared" si="0"/>
        <v>69.16000000000001</v>
      </c>
      <c r="O7" s="115">
        <f t="shared" si="0"/>
        <v>318.88</v>
      </c>
      <c r="P7" s="115">
        <f t="shared" si="0"/>
        <v>109.83</v>
      </c>
      <c r="Q7"/>
    </row>
    <row r="8" spans="1:16" ht="31.5" customHeight="1">
      <c r="A8" s="151" t="s">
        <v>220</v>
      </c>
      <c r="B8" s="81">
        <v>228.21</v>
      </c>
      <c r="C8" s="110">
        <v>228.21</v>
      </c>
      <c r="D8" s="81">
        <v>0</v>
      </c>
      <c r="E8" s="81">
        <v>0</v>
      </c>
      <c r="F8" s="81">
        <v>0</v>
      </c>
      <c r="G8" s="81"/>
      <c r="H8" s="81"/>
      <c r="I8" s="81"/>
      <c r="J8" s="81"/>
      <c r="K8" s="118">
        <v>0</v>
      </c>
      <c r="L8" s="81">
        <v>228.21</v>
      </c>
      <c r="M8" s="81"/>
      <c r="N8" s="81">
        <v>4.65</v>
      </c>
      <c r="O8" s="81">
        <v>140.92</v>
      </c>
      <c r="P8" s="110">
        <v>82.64</v>
      </c>
    </row>
    <row r="9" spans="1:16" ht="31.5" customHeight="1">
      <c r="A9" s="151" t="s">
        <v>221</v>
      </c>
      <c r="B9" s="81">
        <v>455.19</v>
      </c>
      <c r="C9" s="116">
        <v>405.19</v>
      </c>
      <c r="D9" s="116"/>
      <c r="E9" s="116"/>
      <c r="F9" s="116">
        <v>50</v>
      </c>
      <c r="G9" s="116"/>
      <c r="H9" s="116"/>
      <c r="I9" s="116"/>
      <c r="J9" s="116"/>
      <c r="K9" s="119"/>
      <c r="L9" s="81">
        <v>455.19</v>
      </c>
      <c r="M9" s="81">
        <v>185.53</v>
      </c>
      <c r="N9" s="81">
        <v>64.51</v>
      </c>
      <c r="O9" s="81">
        <v>177.96</v>
      </c>
      <c r="P9" s="116">
        <v>27.19</v>
      </c>
    </row>
    <row r="10" spans="1:16" ht="31.5" customHeight="1">
      <c r="A10" s="94"/>
      <c r="B10" s="81"/>
      <c r="C10" s="98"/>
      <c r="D10" s="98"/>
      <c r="E10" s="98"/>
      <c r="F10" s="98"/>
      <c r="G10" s="98"/>
      <c r="H10" s="98"/>
      <c r="I10" s="98"/>
      <c r="J10" s="98"/>
      <c r="K10" s="113"/>
      <c r="L10" s="81">
        <f>SUM(M10:P10)</f>
        <v>0</v>
      </c>
      <c r="M10" s="81"/>
      <c r="N10" s="81"/>
      <c r="O10" s="81"/>
      <c r="P10" s="111"/>
    </row>
    <row r="11" spans="1:16" ht="31.5" customHeight="1">
      <c r="A11" s="51"/>
      <c r="B11" s="81">
        <f>SUM(C11:K11)</f>
        <v>0</v>
      </c>
      <c r="C11" s="98"/>
      <c r="D11" s="98"/>
      <c r="E11" s="98"/>
      <c r="F11" s="111"/>
      <c r="G11" s="111"/>
      <c r="H11" s="111"/>
      <c r="I11" s="111"/>
      <c r="J11" s="111"/>
      <c r="K11" s="113"/>
      <c r="L11" s="81">
        <f>SUM(M11:P11)</f>
        <v>0</v>
      </c>
      <c r="M11" s="81"/>
      <c r="N11" s="81"/>
      <c r="O11" s="81"/>
      <c r="P11" s="111"/>
    </row>
    <row r="12" spans="1:16" ht="31.5" customHeight="1">
      <c r="A12" s="94"/>
      <c r="B12" s="81">
        <f>SUM(C12:K12)</f>
        <v>0</v>
      </c>
      <c r="C12" s="98"/>
      <c r="D12" s="98"/>
      <c r="E12" s="98"/>
      <c r="F12" s="111"/>
      <c r="G12" s="111"/>
      <c r="H12" s="111"/>
      <c r="I12" s="111"/>
      <c r="J12" s="111"/>
      <c r="K12" s="113"/>
      <c r="L12" s="81">
        <f>SUM(M12:P12)</f>
        <v>0</v>
      </c>
      <c r="M12" s="81"/>
      <c r="N12" s="81"/>
      <c r="O12" s="81"/>
      <c r="P12" s="111"/>
    </row>
    <row r="13" spans="1:16" ht="31.5" customHeight="1">
      <c r="A13" s="51"/>
      <c r="B13" s="81">
        <f>SUM(C13:K13)</f>
        <v>0</v>
      </c>
      <c r="C13" s="98"/>
      <c r="D13" s="98"/>
      <c r="E13" s="98"/>
      <c r="F13" s="98"/>
      <c r="G13" s="98"/>
      <c r="H13" s="98"/>
      <c r="I13" s="98"/>
      <c r="J13" s="98"/>
      <c r="K13" s="113"/>
      <c r="L13" s="81">
        <f>SUM(M13:P13)</f>
        <v>0</v>
      </c>
      <c r="M13" s="81"/>
      <c r="N13" s="81"/>
      <c r="O13" s="81"/>
      <c r="P13" s="111"/>
    </row>
    <row r="14" spans="1:16" ht="31.5" customHeight="1">
      <c r="A14" s="51"/>
      <c r="B14" s="81">
        <f>SUM(C14:K14)</f>
        <v>0</v>
      </c>
      <c r="C14" s="98"/>
      <c r="D14" s="98"/>
      <c r="E14" s="98"/>
      <c r="F14" s="98"/>
      <c r="G14" s="98"/>
      <c r="H14" s="98"/>
      <c r="I14" s="98"/>
      <c r="J14" s="98"/>
      <c r="K14" s="113"/>
      <c r="L14" s="81">
        <f>SUM(M14:P14)</f>
        <v>0</v>
      </c>
      <c r="M14" s="81"/>
      <c r="N14" s="81"/>
      <c r="O14" s="81"/>
      <c r="P14" s="111"/>
    </row>
    <row r="15" spans="1:16" ht="36.75" customHeigh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</row>
    <row r="16" spans="6:11" ht="10.5" customHeight="1">
      <c r="F16" s="43"/>
      <c r="G16" s="43"/>
      <c r="H16" s="43"/>
      <c r="I16" s="43"/>
      <c r="J16" s="43"/>
      <c r="K16" s="85"/>
    </row>
    <row r="17" ht="10.5" customHeight="1">
      <c r="C17" s="43"/>
    </row>
  </sheetData>
  <sheetProtection/>
  <mergeCells count="15">
    <mergeCell ref="H5:H6"/>
    <mergeCell ref="I5:J5"/>
    <mergeCell ref="K5:K6"/>
    <mergeCell ref="L5:L6"/>
    <mergeCell ref="P5:P6"/>
    <mergeCell ref="O2:P2"/>
    <mergeCell ref="O3:P3"/>
    <mergeCell ref="C5:D5"/>
    <mergeCell ref="M5:O5"/>
    <mergeCell ref="A15:P15"/>
    <mergeCell ref="A4:A6"/>
    <mergeCell ref="B5:B6"/>
    <mergeCell ref="E5:E6"/>
    <mergeCell ref="F5:F6"/>
    <mergeCell ref="G5:G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zoomScalePageLayoutView="0" workbookViewId="0" topLeftCell="A4">
      <selection activeCell="P9" sqref="P9"/>
    </sheetView>
  </sheetViews>
  <sheetFormatPr defaultColWidth="9.16015625" defaultRowHeight="11.25"/>
  <cols>
    <col min="1" max="1" width="22.5" style="29" customWidth="1"/>
    <col min="2" max="2" width="6.33203125" style="29" customWidth="1"/>
    <col min="3" max="3" width="5.5" style="29" customWidth="1"/>
    <col min="4" max="4" width="6.33203125" style="29" customWidth="1"/>
    <col min="5" max="5" width="11.5" style="29" bestFit="1" customWidth="1"/>
    <col min="6" max="6" width="13.16015625" style="29" customWidth="1"/>
    <col min="7" max="7" width="13.83203125" style="29" customWidth="1"/>
    <col min="8" max="11" width="9.33203125" style="29" customWidth="1"/>
    <col min="12" max="12" width="9.33203125" style="0" customWidth="1"/>
    <col min="13" max="16" width="9.33203125" style="29" customWidth="1"/>
    <col min="17" max="249" width="9.16015625" style="29" customWidth="1"/>
  </cols>
  <sheetData>
    <row r="1" spans="1:15" ht="28.5" customHeight="1">
      <c r="A1" s="253" t="s">
        <v>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3:15" ht="10.5" customHeight="1">
      <c r="M2"/>
      <c r="N2" s="147"/>
      <c r="O2" s="148" t="s">
        <v>55</v>
      </c>
    </row>
    <row r="3" spans="1:15" ht="17.25" customHeight="1">
      <c r="A3" s="149" t="s">
        <v>209</v>
      </c>
      <c r="B3" s="66"/>
      <c r="C3" s="66"/>
      <c r="D3" s="66"/>
      <c r="E3" s="66"/>
      <c r="M3"/>
      <c r="N3" s="254" t="s">
        <v>24</v>
      </c>
      <c r="O3" s="254"/>
    </row>
    <row r="4" spans="1:15" s="95" customFormat="1" ht="20.25" customHeight="1">
      <c r="A4" s="249" t="s">
        <v>43</v>
      </c>
      <c r="B4" s="255" t="s">
        <v>206</v>
      </c>
      <c r="C4" s="255"/>
      <c r="D4" s="255"/>
      <c r="E4" s="261" t="s">
        <v>57</v>
      </c>
      <c r="F4" s="256" t="s">
        <v>44</v>
      </c>
      <c r="G4" s="256"/>
      <c r="H4" s="256"/>
      <c r="I4" s="256"/>
      <c r="J4" s="256"/>
      <c r="K4" s="256"/>
      <c r="L4" s="256"/>
      <c r="M4" s="256"/>
      <c r="N4" s="256"/>
      <c r="O4" s="256"/>
    </row>
    <row r="5" spans="1:15" s="95" customFormat="1" ht="63" customHeight="1">
      <c r="A5" s="258"/>
      <c r="B5" s="259" t="s">
        <v>58</v>
      </c>
      <c r="C5" s="259" t="s">
        <v>59</v>
      </c>
      <c r="D5" s="259" t="s">
        <v>60</v>
      </c>
      <c r="E5" s="262"/>
      <c r="F5" s="249" t="s">
        <v>46</v>
      </c>
      <c r="G5" s="243" t="s">
        <v>29</v>
      </c>
      <c r="H5" s="243"/>
      <c r="I5" s="243" t="s">
        <v>194</v>
      </c>
      <c r="J5" s="243" t="s">
        <v>196</v>
      </c>
      <c r="K5" s="243" t="s">
        <v>198</v>
      </c>
      <c r="L5" s="243" t="s">
        <v>83</v>
      </c>
      <c r="M5" s="243" t="s">
        <v>201</v>
      </c>
      <c r="N5" s="243"/>
      <c r="O5" s="243" t="s">
        <v>203</v>
      </c>
    </row>
    <row r="6" spans="1:15" s="95" customFormat="1" ht="51.75" customHeight="1">
      <c r="A6" s="250"/>
      <c r="B6" s="260"/>
      <c r="C6" s="260"/>
      <c r="D6" s="260"/>
      <c r="E6" s="263"/>
      <c r="F6" s="250"/>
      <c r="G6" s="52" t="s">
        <v>49</v>
      </c>
      <c r="H6" s="16" t="s">
        <v>50</v>
      </c>
      <c r="I6" s="243"/>
      <c r="J6" s="243"/>
      <c r="K6" s="243"/>
      <c r="L6" s="243"/>
      <c r="M6" s="52" t="s">
        <v>49</v>
      </c>
      <c r="N6" s="52" t="s">
        <v>205</v>
      </c>
      <c r="O6" s="243"/>
    </row>
    <row r="7" spans="1:249" s="5" customFormat="1" ht="24" customHeight="1">
      <c r="A7" s="67"/>
      <c r="B7" s="68"/>
      <c r="C7" s="68"/>
      <c r="D7" s="68"/>
      <c r="E7" s="69" t="s">
        <v>46</v>
      </c>
      <c r="F7" s="109">
        <f>SUM(F8:F21)</f>
        <v>683.4</v>
      </c>
      <c r="G7" s="109">
        <f>SUM(G8:G21)</f>
        <v>633.4</v>
      </c>
      <c r="H7" s="109">
        <v>0</v>
      </c>
      <c r="I7" s="109">
        <v>0</v>
      </c>
      <c r="J7" s="109">
        <v>50</v>
      </c>
      <c r="K7" s="109"/>
      <c r="L7" s="112">
        <v>0</v>
      </c>
      <c r="M7" s="73"/>
      <c r="N7" s="73"/>
      <c r="O7" s="73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</row>
    <row r="8" spans="1:15" ht="12">
      <c r="A8" s="171" t="s">
        <v>220</v>
      </c>
      <c r="B8" s="24"/>
      <c r="C8" s="24"/>
      <c r="D8" s="24"/>
      <c r="E8" s="50"/>
      <c r="F8" s="81">
        <v>228.21</v>
      </c>
      <c r="G8" s="110">
        <v>228.21</v>
      </c>
      <c r="H8" s="98"/>
      <c r="I8" s="98"/>
      <c r="J8" s="98"/>
      <c r="K8" s="98"/>
      <c r="L8" s="113"/>
      <c r="M8" s="45"/>
      <c r="N8" s="45"/>
      <c r="O8" s="45"/>
    </row>
    <row r="9" spans="1:15" ht="12">
      <c r="A9" s="51" t="s">
        <v>221</v>
      </c>
      <c r="B9" s="24"/>
      <c r="C9" s="24"/>
      <c r="D9" s="24"/>
      <c r="E9" s="50"/>
      <c r="F9" s="81">
        <v>455.19</v>
      </c>
      <c r="G9" s="98">
        <v>405.19</v>
      </c>
      <c r="H9" s="98"/>
      <c r="I9" s="98"/>
      <c r="J9" s="111">
        <v>50</v>
      </c>
      <c r="K9" s="111"/>
      <c r="L9" s="113"/>
      <c r="M9" s="45"/>
      <c r="N9" s="45"/>
      <c r="O9" s="45"/>
    </row>
    <row r="10" spans="1:15" ht="21" customHeight="1">
      <c r="A10" s="94"/>
      <c r="B10" s="24"/>
      <c r="C10" s="24"/>
      <c r="D10" s="24"/>
      <c r="E10" s="50"/>
      <c r="F10" s="81">
        <f aca="true" t="shared" si="0" ref="F10:F21">SUM(G10:L10)</f>
        <v>0</v>
      </c>
      <c r="G10" s="111"/>
      <c r="H10" s="98"/>
      <c r="I10" s="98"/>
      <c r="J10" s="98"/>
      <c r="K10" s="98"/>
      <c r="L10" s="113"/>
      <c r="M10" s="45"/>
      <c r="N10" s="45"/>
      <c r="O10" s="45"/>
    </row>
    <row r="11" spans="1:15" ht="21" customHeight="1">
      <c r="A11" s="51"/>
      <c r="B11" s="24"/>
      <c r="C11" s="24"/>
      <c r="D11" s="24"/>
      <c r="E11" s="50"/>
      <c r="F11" s="81">
        <f t="shared" si="0"/>
        <v>0</v>
      </c>
      <c r="G11" s="111"/>
      <c r="H11" s="98"/>
      <c r="I11" s="98"/>
      <c r="J11" s="98"/>
      <c r="K11" s="98"/>
      <c r="L11" s="113"/>
      <c r="M11" s="45"/>
      <c r="N11" s="45"/>
      <c r="O11" s="45"/>
    </row>
    <row r="12" spans="1:15" ht="21" customHeight="1">
      <c r="A12" s="51"/>
      <c r="B12" s="24"/>
      <c r="C12" s="24"/>
      <c r="D12" s="24"/>
      <c r="E12" s="50"/>
      <c r="F12" s="81">
        <f t="shared" si="0"/>
        <v>0</v>
      </c>
      <c r="G12" s="111"/>
      <c r="H12" s="98"/>
      <c r="I12" s="98"/>
      <c r="J12" s="98"/>
      <c r="K12" s="98"/>
      <c r="L12" s="113"/>
      <c r="M12" s="45"/>
      <c r="N12" s="45"/>
      <c r="O12" s="45"/>
    </row>
    <row r="13" spans="1:15" ht="21" customHeight="1" hidden="1">
      <c r="A13" s="51"/>
      <c r="B13" s="24"/>
      <c r="C13" s="24"/>
      <c r="D13" s="24"/>
      <c r="E13" s="50"/>
      <c r="F13" s="81">
        <f t="shared" si="0"/>
        <v>0</v>
      </c>
      <c r="G13" s="111"/>
      <c r="H13" s="111"/>
      <c r="I13" s="98"/>
      <c r="J13" s="98"/>
      <c r="K13" s="98"/>
      <c r="L13" s="113"/>
      <c r="M13" s="45"/>
      <c r="N13" s="45"/>
      <c r="O13" s="45"/>
    </row>
    <row r="14" spans="1:15" ht="21" customHeight="1" hidden="1">
      <c r="A14" s="51"/>
      <c r="B14" s="24"/>
      <c r="C14" s="24"/>
      <c r="D14" s="24"/>
      <c r="E14" s="50"/>
      <c r="F14" s="81">
        <f t="shared" si="0"/>
        <v>0</v>
      </c>
      <c r="G14" s="111"/>
      <c r="H14" s="111"/>
      <c r="I14" s="111"/>
      <c r="J14" s="98"/>
      <c r="K14" s="98"/>
      <c r="L14" s="113"/>
      <c r="M14" s="45"/>
      <c r="N14" s="45"/>
      <c r="O14" s="45"/>
    </row>
    <row r="15" spans="1:15" ht="21" customHeight="1" hidden="1">
      <c r="A15" s="51"/>
      <c r="B15" s="24"/>
      <c r="C15" s="24"/>
      <c r="D15" s="24"/>
      <c r="E15" s="50"/>
      <c r="F15" s="81">
        <f t="shared" si="0"/>
        <v>0</v>
      </c>
      <c r="G15" s="111"/>
      <c r="H15" s="111"/>
      <c r="I15" s="111"/>
      <c r="J15" s="111"/>
      <c r="K15" s="111"/>
      <c r="L15" s="114"/>
      <c r="M15" s="45"/>
      <c r="N15" s="45"/>
      <c r="O15" s="45"/>
    </row>
    <row r="16" spans="1:15" ht="21" customHeight="1" hidden="1">
      <c r="A16" s="51"/>
      <c r="B16" s="24"/>
      <c r="C16" s="24"/>
      <c r="D16" s="24"/>
      <c r="E16" s="50"/>
      <c r="F16" s="81">
        <f t="shared" si="0"/>
        <v>0</v>
      </c>
      <c r="G16" s="111"/>
      <c r="H16" s="111"/>
      <c r="I16" s="111"/>
      <c r="J16" s="111"/>
      <c r="K16" s="111"/>
      <c r="L16" s="114"/>
      <c r="M16" s="45"/>
      <c r="N16" s="45"/>
      <c r="O16" s="45"/>
    </row>
    <row r="17" spans="1:15" ht="21" customHeight="1" hidden="1">
      <c r="A17" s="51"/>
      <c r="B17" s="24"/>
      <c r="C17" s="24"/>
      <c r="D17" s="24"/>
      <c r="E17" s="50"/>
      <c r="F17" s="81">
        <f t="shared" si="0"/>
        <v>0</v>
      </c>
      <c r="G17" s="111"/>
      <c r="H17" s="111"/>
      <c r="I17" s="111"/>
      <c r="J17" s="111"/>
      <c r="K17" s="111"/>
      <c r="L17" s="114"/>
      <c r="M17" s="45"/>
      <c r="N17" s="45"/>
      <c r="O17" s="45"/>
    </row>
    <row r="18" spans="1:15" ht="21" customHeight="1" hidden="1">
      <c r="A18" s="51"/>
      <c r="B18" s="24"/>
      <c r="C18" s="24"/>
      <c r="D18" s="24"/>
      <c r="E18" s="50"/>
      <c r="F18" s="81">
        <f t="shared" si="0"/>
        <v>0</v>
      </c>
      <c r="G18" s="111"/>
      <c r="H18" s="111"/>
      <c r="I18" s="111"/>
      <c r="J18" s="111"/>
      <c r="K18" s="111"/>
      <c r="L18" s="114"/>
      <c r="M18" s="45"/>
      <c r="N18" s="45"/>
      <c r="O18" s="45"/>
    </row>
    <row r="19" spans="1:15" ht="21" customHeight="1" hidden="1">
      <c r="A19" s="51"/>
      <c r="B19" s="24"/>
      <c r="C19" s="24"/>
      <c r="D19" s="24"/>
      <c r="E19" s="50"/>
      <c r="F19" s="81">
        <f t="shared" si="0"/>
        <v>0</v>
      </c>
      <c r="G19" s="111"/>
      <c r="H19" s="111"/>
      <c r="I19" s="111"/>
      <c r="J19" s="111"/>
      <c r="K19" s="111"/>
      <c r="L19" s="114"/>
      <c r="M19" s="45"/>
      <c r="N19" s="45"/>
      <c r="O19" s="45"/>
    </row>
    <row r="20" spans="1:15" ht="21" customHeight="1">
      <c r="A20" s="51"/>
      <c r="B20" s="24"/>
      <c r="C20" s="24"/>
      <c r="D20" s="24"/>
      <c r="E20" s="50"/>
      <c r="F20" s="81">
        <f t="shared" si="0"/>
        <v>0</v>
      </c>
      <c r="G20" s="111"/>
      <c r="H20" s="111"/>
      <c r="I20" s="111"/>
      <c r="J20" s="111"/>
      <c r="K20" s="111"/>
      <c r="L20" s="114"/>
      <c r="M20" s="45"/>
      <c r="N20" s="45"/>
      <c r="O20" s="45"/>
    </row>
    <row r="21" spans="1:15" ht="21" customHeight="1">
      <c r="A21" s="51"/>
      <c r="B21" s="24"/>
      <c r="C21" s="24"/>
      <c r="D21" s="24"/>
      <c r="E21" s="50"/>
      <c r="F21" s="81">
        <f t="shared" si="0"/>
        <v>0</v>
      </c>
      <c r="G21" s="111"/>
      <c r="H21" s="111"/>
      <c r="I21" s="111"/>
      <c r="J21" s="111"/>
      <c r="K21" s="111"/>
      <c r="L21" s="114"/>
      <c r="M21" s="45"/>
      <c r="N21" s="45"/>
      <c r="O21" s="45"/>
    </row>
    <row r="22" spans="1:15" ht="14.25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</row>
  </sheetData>
  <sheetProtection/>
  <mergeCells count="18"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A1:O1"/>
    <mergeCell ref="N3:O3"/>
    <mergeCell ref="B4:D4"/>
    <mergeCell ref="F4:O4"/>
    <mergeCell ref="G5:H5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31"/>
  <sheetViews>
    <sheetView showGridLines="0" showZeros="0" zoomScalePageLayoutView="0" workbookViewId="0" topLeftCell="A4">
      <selection activeCell="E27" sqref="E26:E27"/>
    </sheetView>
  </sheetViews>
  <sheetFormatPr defaultColWidth="9.16015625" defaultRowHeight="11.25"/>
  <cols>
    <col min="1" max="1" width="19.33203125" style="29" customWidth="1"/>
    <col min="2" max="4" width="7.5" style="29" customWidth="1"/>
    <col min="5" max="5" width="42" style="29" bestFit="1" customWidth="1"/>
    <col min="6" max="10" width="13.16015625" style="29" customWidth="1"/>
    <col min="11" max="248" width="9.16015625" style="29" customWidth="1"/>
    <col min="249" max="254" width="9.16015625" style="0" customWidth="1"/>
  </cols>
  <sheetData>
    <row r="1" spans="1:11" ht="27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9:12" ht="12">
      <c r="I2" s="241" t="s">
        <v>62</v>
      </c>
      <c r="J2" s="241"/>
      <c r="K2"/>
      <c r="L2"/>
    </row>
    <row r="3" spans="1:12" ht="12">
      <c r="A3" s="149" t="s">
        <v>209</v>
      </c>
      <c r="B3" s="66"/>
      <c r="C3" s="66"/>
      <c r="D3" s="66"/>
      <c r="E3" s="66"/>
      <c r="I3" s="241" t="s">
        <v>24</v>
      </c>
      <c r="J3" s="242"/>
      <c r="K3"/>
      <c r="L3"/>
    </row>
    <row r="4" spans="1:11" s="95" customFormat="1" ht="12">
      <c r="A4" s="248" t="s">
        <v>43</v>
      </c>
      <c r="B4" s="255" t="s">
        <v>56</v>
      </c>
      <c r="C4" s="255"/>
      <c r="D4" s="255"/>
      <c r="E4" s="267" t="s">
        <v>57</v>
      </c>
      <c r="F4" s="96" t="s">
        <v>45</v>
      </c>
      <c r="G4" s="97"/>
      <c r="H4" s="97"/>
      <c r="I4" s="97"/>
      <c r="J4" s="101"/>
      <c r="K4" s="5"/>
    </row>
    <row r="5" spans="1:11" s="95" customFormat="1" ht="12">
      <c r="A5" s="248"/>
      <c r="B5" s="265" t="s">
        <v>58</v>
      </c>
      <c r="C5" s="265" t="s">
        <v>59</v>
      </c>
      <c r="D5" s="265" t="s">
        <v>60</v>
      </c>
      <c r="E5" s="267"/>
      <c r="F5" s="251" t="s">
        <v>46</v>
      </c>
      <c r="G5" s="244" t="s">
        <v>47</v>
      </c>
      <c r="H5" s="245"/>
      <c r="I5" s="246"/>
      <c r="J5" s="251" t="s">
        <v>48</v>
      </c>
      <c r="K5" s="5"/>
    </row>
    <row r="6" spans="1:11" s="95" customFormat="1" ht="29.25" customHeight="1">
      <c r="A6" s="248"/>
      <c r="B6" s="266"/>
      <c r="C6" s="266"/>
      <c r="D6" s="266"/>
      <c r="E6" s="267"/>
      <c r="F6" s="252"/>
      <c r="G6" s="63" t="s">
        <v>51</v>
      </c>
      <c r="H6" s="63" t="s">
        <v>52</v>
      </c>
      <c r="I6" s="63" t="s">
        <v>53</v>
      </c>
      <c r="J6" s="252"/>
      <c r="K6" s="5"/>
    </row>
    <row r="7" spans="1:248" s="5" customFormat="1" ht="15" customHeight="1">
      <c r="A7" s="67"/>
      <c r="B7" s="68"/>
      <c r="C7" s="68"/>
      <c r="D7" s="68"/>
      <c r="E7" s="69" t="s">
        <v>46</v>
      </c>
      <c r="F7" s="154">
        <f>F8+F16</f>
        <v>683.4</v>
      </c>
      <c r="G7" s="154">
        <f>G8+G16</f>
        <v>185.53</v>
      </c>
      <c r="H7" s="154">
        <f>H8+H16</f>
        <v>69.16000000000001</v>
      </c>
      <c r="I7" s="154">
        <f>I8+I16</f>
        <v>318.88</v>
      </c>
      <c r="J7" s="154">
        <f>J8+J16</f>
        <v>109.83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10" ht="15" customHeight="1">
      <c r="A8" s="164" t="s">
        <v>220</v>
      </c>
      <c r="B8" s="157"/>
      <c r="C8" s="157"/>
      <c r="D8" s="157"/>
      <c r="E8" s="158" t="s">
        <v>227</v>
      </c>
      <c r="F8" s="159">
        <f>F9+F13</f>
        <v>228.21</v>
      </c>
      <c r="G8" s="159">
        <f>G9+G13</f>
        <v>0</v>
      </c>
      <c r="H8" s="159">
        <f>H9+H13</f>
        <v>4.65</v>
      </c>
      <c r="I8" s="159">
        <f>I9+I13</f>
        <v>140.92000000000002</v>
      </c>
      <c r="J8" s="159">
        <f>J9+J13</f>
        <v>82.64</v>
      </c>
    </row>
    <row r="9" spans="1:10" ht="15" customHeight="1">
      <c r="A9" s="156"/>
      <c r="B9" s="153" t="s">
        <v>228</v>
      </c>
      <c r="C9" s="153"/>
      <c r="D9" s="153"/>
      <c r="E9" s="150" t="s">
        <v>223</v>
      </c>
      <c r="F9" s="159">
        <v>224.09</v>
      </c>
      <c r="G9" s="159"/>
      <c r="H9" s="159">
        <v>4.65</v>
      </c>
      <c r="I9" s="160">
        <v>136.8</v>
      </c>
      <c r="J9" s="160">
        <v>82.64</v>
      </c>
    </row>
    <row r="10" spans="1:10" ht="15" customHeight="1">
      <c r="A10" s="156"/>
      <c r="B10" s="153"/>
      <c r="C10" s="153" t="s">
        <v>229</v>
      </c>
      <c r="D10" s="153"/>
      <c r="E10" s="150" t="s">
        <v>210</v>
      </c>
      <c r="F10" s="159">
        <v>224.09</v>
      </c>
      <c r="G10" s="159"/>
      <c r="H10" s="159">
        <v>4.65</v>
      </c>
      <c r="I10" s="160">
        <v>136.8</v>
      </c>
      <c r="J10" s="160">
        <v>82.64</v>
      </c>
    </row>
    <row r="11" spans="1:10" ht="15" customHeight="1">
      <c r="A11" s="156"/>
      <c r="B11" s="153"/>
      <c r="C11" s="153"/>
      <c r="D11" s="153" t="s">
        <v>230</v>
      </c>
      <c r="E11" s="150" t="s">
        <v>211</v>
      </c>
      <c r="F11" s="159">
        <v>20</v>
      </c>
      <c r="G11" s="159"/>
      <c r="H11" s="159"/>
      <c r="I11" s="160"/>
      <c r="J11" s="160">
        <v>20</v>
      </c>
    </row>
    <row r="12" spans="1:10" ht="15" customHeight="1">
      <c r="A12" s="156"/>
      <c r="B12" s="153"/>
      <c r="C12" s="153"/>
      <c r="D12" s="153" t="s">
        <v>231</v>
      </c>
      <c r="E12" s="150" t="s">
        <v>212</v>
      </c>
      <c r="F12" s="159">
        <v>204.09</v>
      </c>
      <c r="G12" s="159"/>
      <c r="H12" s="159">
        <v>4.65</v>
      </c>
      <c r="I12" s="160">
        <v>136.8</v>
      </c>
      <c r="J12" s="160">
        <v>62.64</v>
      </c>
    </row>
    <row r="13" spans="1:10" ht="15" customHeight="1">
      <c r="A13" s="156"/>
      <c r="B13" s="153" t="s">
        <v>232</v>
      </c>
      <c r="C13" s="153"/>
      <c r="D13" s="153"/>
      <c r="E13" s="150" t="s">
        <v>64</v>
      </c>
      <c r="F13" s="159">
        <v>4.12</v>
      </c>
      <c r="G13" s="159"/>
      <c r="H13" s="159"/>
      <c r="I13" s="160">
        <v>4.12</v>
      </c>
      <c r="J13" s="160"/>
    </row>
    <row r="14" spans="1:10" ht="15" customHeight="1">
      <c r="A14" s="156"/>
      <c r="B14" s="153"/>
      <c r="C14" s="153" t="s">
        <v>230</v>
      </c>
      <c r="D14" s="153"/>
      <c r="E14" s="150" t="s">
        <v>31</v>
      </c>
      <c r="F14" s="159">
        <v>4.12</v>
      </c>
      <c r="G14" s="159"/>
      <c r="H14" s="159"/>
      <c r="I14" s="160">
        <v>4.12</v>
      </c>
      <c r="J14" s="160"/>
    </row>
    <row r="15" spans="1:10" ht="15" customHeight="1">
      <c r="A15" s="156"/>
      <c r="B15" s="153"/>
      <c r="C15" s="153"/>
      <c r="D15" s="153" t="s">
        <v>233</v>
      </c>
      <c r="E15" s="150" t="s">
        <v>32</v>
      </c>
      <c r="F15" s="159">
        <v>4.12</v>
      </c>
      <c r="G15" s="159"/>
      <c r="H15" s="159"/>
      <c r="I15" s="160">
        <v>4.12</v>
      </c>
      <c r="J15" s="160"/>
    </row>
    <row r="16" spans="1:10" ht="15" customHeight="1">
      <c r="A16" s="156" t="s">
        <v>234</v>
      </c>
      <c r="B16" s="157"/>
      <c r="C16" s="157"/>
      <c r="D16" s="157"/>
      <c r="E16" s="158" t="s">
        <v>227</v>
      </c>
      <c r="F16" s="160">
        <f>F17+F24+F27</f>
        <v>455.19</v>
      </c>
      <c r="G16" s="160">
        <f>G17+G24+G27</f>
        <v>185.53</v>
      </c>
      <c r="H16" s="160">
        <f>H17+H24+H27</f>
        <v>64.51</v>
      </c>
      <c r="I16" s="160">
        <f>I17+I24+I27</f>
        <v>177.96</v>
      </c>
      <c r="J16" s="160">
        <f>J17+J24+J27</f>
        <v>27.19</v>
      </c>
    </row>
    <row r="17" spans="1:10" ht="15" customHeight="1">
      <c r="A17" s="156"/>
      <c r="B17" s="153" t="s">
        <v>63</v>
      </c>
      <c r="C17" s="153"/>
      <c r="D17" s="153"/>
      <c r="E17" s="150" t="s">
        <v>64</v>
      </c>
      <c r="F17" s="160">
        <v>424.37</v>
      </c>
      <c r="G17" s="159">
        <v>154.71</v>
      </c>
      <c r="H17" s="159">
        <v>64.51</v>
      </c>
      <c r="I17" s="159">
        <v>177.96</v>
      </c>
      <c r="J17" s="159">
        <v>27.19</v>
      </c>
    </row>
    <row r="18" spans="1:10" ht="15" customHeight="1">
      <c r="A18" s="156"/>
      <c r="B18" s="153"/>
      <c r="C18" s="153" t="s">
        <v>65</v>
      </c>
      <c r="D18" s="153"/>
      <c r="E18" s="150" t="s">
        <v>31</v>
      </c>
      <c r="F18" s="160">
        <v>203.3</v>
      </c>
      <c r="G18" s="159">
        <v>23.63</v>
      </c>
      <c r="H18" s="159">
        <v>1.72</v>
      </c>
      <c r="I18" s="159">
        <v>177.95</v>
      </c>
      <c r="J18" s="159"/>
    </row>
    <row r="19" spans="1:10" ht="15" customHeight="1">
      <c r="A19" s="156"/>
      <c r="B19" s="153" t="s">
        <v>66</v>
      </c>
      <c r="C19" s="153"/>
      <c r="D19" s="153" t="s">
        <v>67</v>
      </c>
      <c r="E19" s="150" t="s">
        <v>33</v>
      </c>
      <c r="F19" s="160">
        <v>179.67</v>
      </c>
      <c r="G19" s="159"/>
      <c r="H19" s="159">
        <v>1.72</v>
      </c>
      <c r="I19" s="160">
        <v>177.95</v>
      </c>
      <c r="J19" s="159"/>
    </row>
    <row r="20" spans="1:10" ht="15" customHeight="1">
      <c r="A20" s="156"/>
      <c r="B20" s="153" t="s">
        <v>66</v>
      </c>
      <c r="C20" s="153"/>
      <c r="D20" s="153" t="s">
        <v>65</v>
      </c>
      <c r="E20" s="150" t="s">
        <v>34</v>
      </c>
      <c r="F20" s="160">
        <v>23.63</v>
      </c>
      <c r="G20" s="159">
        <v>23.63</v>
      </c>
      <c r="H20" s="159"/>
      <c r="I20" s="160"/>
      <c r="J20" s="159"/>
    </row>
    <row r="21" spans="1:10" ht="15" customHeight="1">
      <c r="A21" s="156"/>
      <c r="B21" s="153"/>
      <c r="C21" s="153" t="s">
        <v>225</v>
      </c>
      <c r="D21" s="153"/>
      <c r="E21" s="150" t="s">
        <v>215</v>
      </c>
      <c r="F21" s="160">
        <v>221.07</v>
      </c>
      <c r="G21" s="159">
        <v>131.08</v>
      </c>
      <c r="H21" s="159">
        <v>62.79</v>
      </c>
      <c r="I21" s="160">
        <v>0.01</v>
      </c>
      <c r="J21" s="159">
        <v>27.19</v>
      </c>
    </row>
    <row r="22" spans="1:10" ht="15" customHeight="1">
      <c r="A22" s="156"/>
      <c r="B22" s="153"/>
      <c r="C22" s="153"/>
      <c r="D22" s="153" t="s">
        <v>224</v>
      </c>
      <c r="E22" s="150" t="s">
        <v>216</v>
      </c>
      <c r="F22" s="160">
        <v>27.19</v>
      </c>
      <c r="G22" s="159"/>
      <c r="H22" s="159"/>
      <c r="I22" s="160"/>
      <c r="J22" s="159">
        <v>27.19</v>
      </c>
    </row>
    <row r="23" spans="1:10" ht="15" customHeight="1">
      <c r="A23" s="156"/>
      <c r="B23" s="153"/>
      <c r="C23" s="153"/>
      <c r="D23" s="153" t="s">
        <v>226</v>
      </c>
      <c r="E23" s="150" t="s">
        <v>217</v>
      </c>
      <c r="F23" s="160">
        <v>193.88</v>
      </c>
      <c r="G23" s="159">
        <v>131.08</v>
      </c>
      <c r="H23" s="159">
        <v>62.79</v>
      </c>
      <c r="I23" s="160">
        <v>0.01</v>
      </c>
      <c r="J23" s="159"/>
    </row>
    <row r="24" spans="1:10" ht="15" customHeight="1">
      <c r="A24" s="156"/>
      <c r="B24" s="153" t="s">
        <v>68</v>
      </c>
      <c r="C24" s="153"/>
      <c r="D24" s="153"/>
      <c r="E24" s="150" t="s">
        <v>69</v>
      </c>
      <c r="F24" s="160">
        <v>16.63</v>
      </c>
      <c r="G24" s="159">
        <v>16.63</v>
      </c>
      <c r="H24" s="159"/>
      <c r="I24" s="159"/>
      <c r="J24" s="159"/>
    </row>
    <row r="25" spans="1:10" ht="15" customHeight="1">
      <c r="A25" s="156"/>
      <c r="B25" s="153"/>
      <c r="C25" s="153" t="s">
        <v>70</v>
      </c>
      <c r="D25" s="153"/>
      <c r="E25" s="150" t="s">
        <v>35</v>
      </c>
      <c r="F25" s="160">
        <v>16.63</v>
      </c>
      <c r="G25" s="159">
        <v>16.63</v>
      </c>
      <c r="H25" s="159"/>
      <c r="I25" s="159"/>
      <c r="J25" s="159"/>
    </row>
    <row r="26" spans="1:10" ht="15" customHeight="1">
      <c r="A26" s="156"/>
      <c r="B26" s="153" t="s">
        <v>66</v>
      </c>
      <c r="C26" s="153"/>
      <c r="D26" s="153" t="s">
        <v>67</v>
      </c>
      <c r="E26" s="150" t="s">
        <v>36</v>
      </c>
      <c r="F26" s="160">
        <v>16.63</v>
      </c>
      <c r="G26" s="159">
        <v>16.63</v>
      </c>
      <c r="H26" s="159"/>
      <c r="I26" s="160"/>
      <c r="J26" s="159"/>
    </row>
    <row r="27" spans="1:10" ht="15" customHeight="1">
      <c r="A27" s="156"/>
      <c r="B27" s="153" t="s">
        <v>72</v>
      </c>
      <c r="C27" s="153"/>
      <c r="D27" s="153"/>
      <c r="E27" s="150" t="s">
        <v>73</v>
      </c>
      <c r="F27" s="160">
        <v>14.19</v>
      </c>
      <c r="G27" s="159">
        <v>14.19</v>
      </c>
      <c r="H27" s="159"/>
      <c r="I27" s="159"/>
      <c r="J27" s="159"/>
    </row>
    <row r="28" spans="1:10" ht="15" customHeight="1">
      <c r="A28" s="156"/>
      <c r="B28" s="153"/>
      <c r="C28" s="153" t="s">
        <v>67</v>
      </c>
      <c r="D28" s="153"/>
      <c r="E28" s="90" t="s">
        <v>236</v>
      </c>
      <c r="F28" s="160">
        <v>14.19</v>
      </c>
      <c r="G28" s="159">
        <v>14.19</v>
      </c>
      <c r="H28" s="159"/>
      <c r="I28" s="159"/>
      <c r="J28" s="159"/>
    </row>
    <row r="29" spans="1:10" ht="15" customHeight="1">
      <c r="A29" s="156"/>
      <c r="B29" s="153" t="s">
        <v>66</v>
      </c>
      <c r="C29" s="153"/>
      <c r="D29" s="153" t="s">
        <v>74</v>
      </c>
      <c r="E29" s="150" t="s">
        <v>39</v>
      </c>
      <c r="F29" s="160">
        <v>14.19</v>
      </c>
      <c r="G29" s="160">
        <v>14.19</v>
      </c>
      <c r="H29" s="159"/>
      <c r="I29" s="161"/>
      <c r="J29" s="159"/>
    </row>
    <row r="30" spans="1:248" ht="1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5:249" s="29" customFormat="1" ht="15" customHeight="1">
      <c r="E31" s="108"/>
      <c r="F31" s="108"/>
      <c r="G31" s="108"/>
      <c r="H31" s="108"/>
      <c r="I31" s="108"/>
      <c r="J31" s="108"/>
      <c r="IO31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12">
    <mergeCell ref="A30:J30"/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zoomScalePageLayoutView="0" workbookViewId="0" topLeftCell="A1">
      <selection activeCell="J13" sqref="J13"/>
    </sheetView>
  </sheetViews>
  <sheetFormatPr defaultColWidth="9.16015625" defaultRowHeight="11.25"/>
  <cols>
    <col min="1" max="3" width="4" style="29" customWidth="1"/>
    <col min="4" max="4" width="38.33203125" style="29" customWidth="1"/>
    <col min="5" max="5" width="11.66015625" style="29" bestFit="1" customWidth="1"/>
    <col min="6" max="6" width="10.16015625" style="29" bestFit="1" customWidth="1"/>
    <col min="7" max="9" width="17" style="29" customWidth="1"/>
    <col min="10" max="10" width="9" style="29" bestFit="1" customWidth="1"/>
    <col min="11" max="11" width="17" style="29" customWidth="1"/>
    <col min="12" max="12" width="10.83203125" style="29" customWidth="1"/>
    <col min="13" max="13" width="9.16015625" style="29" customWidth="1"/>
    <col min="14" max="14" width="13.83203125" style="29" customWidth="1"/>
    <col min="15" max="247" width="9.16015625" style="29" customWidth="1"/>
    <col min="248" max="253" width="9.16015625" style="0" customWidth="1"/>
  </cols>
  <sheetData>
    <row r="1" spans="1:14" ht="25.5" customHeight="1">
      <c r="A1" s="253" t="s">
        <v>75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17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L2"/>
      <c r="N2" s="77" t="s">
        <v>76</v>
      </c>
    </row>
    <row r="3" spans="1:14" ht="17.25" customHeight="1">
      <c r="A3" s="13" t="s">
        <v>23</v>
      </c>
      <c r="B3" s="66"/>
      <c r="C3" s="66"/>
      <c r="D3" s="66" t="s">
        <v>235</v>
      </c>
      <c r="I3" s="105"/>
      <c r="J3" s="105"/>
      <c r="L3"/>
      <c r="N3" s="91" t="s">
        <v>24</v>
      </c>
    </row>
    <row r="4" spans="1:14" s="95" customFormat="1" ht="19.5" customHeight="1">
      <c r="A4" s="255" t="s">
        <v>56</v>
      </c>
      <c r="B4" s="255"/>
      <c r="C4" s="255"/>
      <c r="D4" s="261" t="s">
        <v>57</v>
      </c>
      <c r="E4" s="243" t="s">
        <v>77</v>
      </c>
      <c r="F4" s="243"/>
      <c r="G4" s="243"/>
      <c r="H4" s="243"/>
      <c r="I4" s="243"/>
      <c r="J4" s="243"/>
      <c r="K4" s="243"/>
      <c r="L4" s="243"/>
      <c r="M4" s="243"/>
      <c r="N4" s="243"/>
    </row>
    <row r="5" spans="1:14" s="95" customFormat="1" ht="25.5" customHeight="1">
      <c r="A5" s="265" t="s">
        <v>58</v>
      </c>
      <c r="B5" s="265" t="s">
        <v>59</v>
      </c>
      <c r="C5" s="265" t="s">
        <v>60</v>
      </c>
      <c r="D5" s="262"/>
      <c r="E5" s="243" t="s">
        <v>46</v>
      </c>
      <c r="F5" s="243" t="s">
        <v>29</v>
      </c>
      <c r="G5" s="243"/>
      <c r="H5" s="243" t="s">
        <v>194</v>
      </c>
      <c r="I5" s="243" t="s">
        <v>196</v>
      </c>
      <c r="J5" s="243" t="s">
        <v>198</v>
      </c>
      <c r="K5" s="243" t="s">
        <v>83</v>
      </c>
      <c r="L5" s="243" t="s">
        <v>201</v>
      </c>
      <c r="M5" s="243"/>
      <c r="N5" s="243" t="s">
        <v>203</v>
      </c>
    </row>
    <row r="6" spans="1:14" s="95" customFormat="1" ht="51.75" customHeight="1">
      <c r="A6" s="266"/>
      <c r="B6" s="266"/>
      <c r="C6" s="266"/>
      <c r="D6" s="263"/>
      <c r="E6" s="243"/>
      <c r="F6" s="52" t="s">
        <v>49</v>
      </c>
      <c r="G6" s="16" t="s">
        <v>50</v>
      </c>
      <c r="H6" s="243"/>
      <c r="I6" s="243"/>
      <c r="J6" s="243"/>
      <c r="K6" s="243"/>
      <c r="L6" s="52" t="s">
        <v>49</v>
      </c>
      <c r="M6" s="52" t="s">
        <v>205</v>
      </c>
      <c r="N6" s="243"/>
    </row>
    <row r="7" spans="1:247" s="5" customFormat="1" ht="18.75" customHeight="1">
      <c r="A7" s="68"/>
      <c r="B7" s="68"/>
      <c r="C7" s="68"/>
      <c r="D7" s="69" t="s">
        <v>46</v>
      </c>
      <c r="E7" s="218">
        <f>E8+E12+E20+E23</f>
        <v>683.4000000000001</v>
      </c>
      <c r="F7" s="218">
        <f>F8+F12+F20+F23</f>
        <v>633.4000000000001</v>
      </c>
      <c r="G7" s="218"/>
      <c r="H7" s="218"/>
      <c r="I7" s="218">
        <v>50</v>
      </c>
      <c r="J7" s="70"/>
      <c r="K7" s="70"/>
      <c r="L7" s="73"/>
      <c r="M7" s="73"/>
      <c r="N7" s="7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</row>
    <row r="8" spans="1:247" s="5" customFormat="1" ht="18.75" customHeight="1">
      <c r="A8" s="153" t="s">
        <v>228</v>
      </c>
      <c r="B8" s="153"/>
      <c r="C8" s="153"/>
      <c r="D8" s="150" t="s">
        <v>223</v>
      </c>
      <c r="E8" s="218">
        <v>224.09</v>
      </c>
      <c r="F8" s="219">
        <v>224.09</v>
      </c>
      <c r="G8" s="218"/>
      <c r="H8" s="218"/>
      <c r="I8" s="218"/>
      <c r="J8" s="154"/>
      <c r="K8" s="154"/>
      <c r="L8" s="162"/>
      <c r="M8" s="162"/>
      <c r="N8" s="162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s="5" customFormat="1" ht="18.75" customHeight="1">
      <c r="A9" s="153"/>
      <c r="B9" s="153" t="s">
        <v>229</v>
      </c>
      <c r="C9" s="153"/>
      <c r="D9" s="150" t="s">
        <v>210</v>
      </c>
      <c r="E9" s="218">
        <v>224.09</v>
      </c>
      <c r="F9" s="219">
        <v>224.09</v>
      </c>
      <c r="G9" s="218"/>
      <c r="H9" s="218"/>
      <c r="I9" s="218"/>
      <c r="J9" s="154"/>
      <c r="K9" s="154"/>
      <c r="L9" s="162"/>
      <c r="M9" s="162"/>
      <c r="N9" s="16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</row>
    <row r="10" spans="1:247" s="5" customFormat="1" ht="18.75" customHeight="1">
      <c r="A10" s="153"/>
      <c r="B10" s="153"/>
      <c r="C10" s="153" t="s">
        <v>230</v>
      </c>
      <c r="D10" s="150" t="s">
        <v>211</v>
      </c>
      <c r="E10" s="218">
        <v>20</v>
      </c>
      <c r="F10" s="219">
        <v>20</v>
      </c>
      <c r="G10" s="218"/>
      <c r="H10" s="218"/>
      <c r="I10" s="218"/>
      <c r="J10" s="154"/>
      <c r="K10" s="154"/>
      <c r="L10" s="162"/>
      <c r="M10" s="162"/>
      <c r="N10" s="162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</row>
    <row r="11" spans="1:247" s="5" customFormat="1" ht="18.75" customHeight="1">
      <c r="A11" s="153"/>
      <c r="B11" s="153"/>
      <c r="C11" s="153" t="s">
        <v>231</v>
      </c>
      <c r="D11" s="150" t="s">
        <v>212</v>
      </c>
      <c r="E11" s="218">
        <v>204.09</v>
      </c>
      <c r="F11" s="219">
        <v>204.09</v>
      </c>
      <c r="G11" s="218"/>
      <c r="H11" s="218"/>
      <c r="I11" s="218"/>
      <c r="J11" s="154"/>
      <c r="K11" s="154"/>
      <c r="L11" s="162"/>
      <c r="M11" s="162"/>
      <c r="N11" s="162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</row>
    <row r="12" spans="1:14" ht="18.75" customHeight="1">
      <c r="A12" s="89" t="s">
        <v>63</v>
      </c>
      <c r="B12" s="89"/>
      <c r="C12" s="89"/>
      <c r="D12" s="90" t="s">
        <v>64</v>
      </c>
      <c r="E12" s="218">
        <v>428.49</v>
      </c>
      <c r="F12" s="219">
        <v>378.49</v>
      </c>
      <c r="G12" s="218"/>
      <c r="H12" s="218"/>
      <c r="I12" s="218">
        <v>50</v>
      </c>
      <c r="J12" s="155"/>
      <c r="K12" s="163"/>
      <c r="L12" s="163"/>
      <c r="M12" s="163"/>
      <c r="N12" s="163"/>
    </row>
    <row r="13" spans="1:14" ht="18.75" customHeight="1">
      <c r="A13" s="89"/>
      <c r="B13" s="89" t="s">
        <v>65</v>
      </c>
      <c r="C13" s="89"/>
      <c r="D13" s="90" t="s">
        <v>31</v>
      </c>
      <c r="E13" s="218">
        <v>207.42</v>
      </c>
      <c r="F13" s="219">
        <v>207.42</v>
      </c>
      <c r="G13" s="218"/>
      <c r="H13" s="218"/>
      <c r="I13" s="218"/>
      <c r="J13" s="155"/>
      <c r="K13" s="163"/>
      <c r="L13" s="163"/>
      <c r="M13" s="163"/>
      <c r="N13" s="163"/>
    </row>
    <row r="14" spans="1:14" ht="18.75" customHeight="1">
      <c r="A14" s="89" t="s">
        <v>66</v>
      </c>
      <c r="B14" s="89" t="s">
        <v>66</v>
      </c>
      <c r="C14" s="89" t="s">
        <v>74</v>
      </c>
      <c r="D14" s="90" t="s">
        <v>32</v>
      </c>
      <c r="E14" s="218">
        <v>4.12</v>
      </c>
      <c r="F14" s="219">
        <v>4.12</v>
      </c>
      <c r="G14" s="218"/>
      <c r="H14" s="218"/>
      <c r="I14" s="218"/>
      <c r="J14" s="155"/>
      <c r="K14" s="163"/>
      <c r="L14" s="163"/>
      <c r="M14" s="163"/>
      <c r="N14" s="163"/>
    </row>
    <row r="15" spans="1:14" ht="18.75" customHeight="1">
      <c r="A15" s="89" t="s">
        <v>66</v>
      </c>
      <c r="B15" s="89" t="s">
        <v>66</v>
      </c>
      <c r="C15" s="89" t="s">
        <v>67</v>
      </c>
      <c r="D15" s="90" t="s">
        <v>33</v>
      </c>
      <c r="E15" s="218">
        <v>179.67</v>
      </c>
      <c r="F15" s="219">
        <v>179.67</v>
      </c>
      <c r="G15" s="218"/>
      <c r="H15" s="218"/>
      <c r="I15" s="218"/>
      <c r="J15" s="155"/>
      <c r="K15" s="163"/>
      <c r="L15" s="163"/>
      <c r="M15" s="163"/>
      <c r="N15" s="163"/>
    </row>
    <row r="16" spans="1:14" ht="18.75" customHeight="1">
      <c r="A16" s="89" t="s">
        <v>66</v>
      </c>
      <c r="B16" s="89" t="s">
        <v>66</v>
      </c>
      <c r="C16" s="89" t="s">
        <v>65</v>
      </c>
      <c r="D16" s="90" t="s">
        <v>34</v>
      </c>
      <c r="E16" s="218">
        <v>23.63</v>
      </c>
      <c r="F16" s="219">
        <v>23.63</v>
      </c>
      <c r="G16" s="218"/>
      <c r="H16" s="218"/>
      <c r="I16" s="218"/>
      <c r="J16" s="155"/>
      <c r="K16" s="163"/>
      <c r="L16" s="163"/>
      <c r="M16" s="163"/>
      <c r="N16" s="163"/>
    </row>
    <row r="17" spans="1:14" ht="18.75" customHeight="1">
      <c r="A17" s="153"/>
      <c r="B17" s="153" t="s">
        <v>225</v>
      </c>
      <c r="C17" s="153"/>
      <c r="D17" s="150" t="s">
        <v>215</v>
      </c>
      <c r="E17" s="218">
        <v>221.07</v>
      </c>
      <c r="F17" s="219">
        <v>171.07</v>
      </c>
      <c r="G17" s="218"/>
      <c r="H17" s="218"/>
      <c r="I17" s="218">
        <v>50</v>
      </c>
      <c r="J17" s="155"/>
      <c r="K17" s="163"/>
      <c r="L17" s="163"/>
      <c r="M17" s="163"/>
      <c r="N17" s="163"/>
    </row>
    <row r="18" spans="1:14" ht="18.75" customHeight="1">
      <c r="A18" s="153"/>
      <c r="B18" s="153"/>
      <c r="C18" s="153" t="s">
        <v>224</v>
      </c>
      <c r="D18" s="150" t="s">
        <v>216</v>
      </c>
      <c r="E18" s="218">
        <v>27.19</v>
      </c>
      <c r="F18" s="219">
        <v>10</v>
      </c>
      <c r="G18" s="218"/>
      <c r="H18" s="218"/>
      <c r="I18" s="218">
        <v>17.19</v>
      </c>
      <c r="J18" s="155"/>
      <c r="K18" s="163"/>
      <c r="L18" s="163"/>
      <c r="M18" s="163"/>
      <c r="N18" s="163"/>
    </row>
    <row r="19" spans="1:14" ht="18.75" customHeight="1">
      <c r="A19" s="153"/>
      <c r="B19" s="153"/>
      <c r="C19" s="153" t="s">
        <v>226</v>
      </c>
      <c r="D19" s="150" t="s">
        <v>217</v>
      </c>
      <c r="E19" s="218">
        <v>193.88</v>
      </c>
      <c r="F19" s="219">
        <v>161.07</v>
      </c>
      <c r="G19" s="218"/>
      <c r="H19" s="218"/>
      <c r="I19" s="218">
        <v>32.81</v>
      </c>
      <c r="J19" s="155"/>
      <c r="K19" s="163"/>
      <c r="L19" s="163"/>
      <c r="M19" s="163"/>
      <c r="N19" s="163"/>
    </row>
    <row r="20" spans="1:14" ht="18.75" customHeight="1">
      <c r="A20" s="89" t="s">
        <v>68</v>
      </c>
      <c r="B20" s="89"/>
      <c r="C20" s="89"/>
      <c r="D20" s="90" t="s">
        <v>69</v>
      </c>
      <c r="E20" s="218">
        <v>16.63</v>
      </c>
      <c r="F20" s="219">
        <v>16.63</v>
      </c>
      <c r="G20" s="218"/>
      <c r="H20" s="218"/>
      <c r="I20" s="218"/>
      <c r="J20" s="155"/>
      <c r="K20" s="163"/>
      <c r="L20" s="163"/>
      <c r="M20" s="163"/>
      <c r="N20" s="163"/>
    </row>
    <row r="21" spans="1:14" ht="18.75" customHeight="1">
      <c r="A21" s="89"/>
      <c r="B21" s="89" t="s">
        <v>70</v>
      </c>
      <c r="C21" s="89"/>
      <c r="D21" s="90" t="s">
        <v>35</v>
      </c>
      <c r="E21" s="218">
        <v>16.63</v>
      </c>
      <c r="F21" s="219">
        <v>16.63</v>
      </c>
      <c r="G21" s="218"/>
      <c r="H21" s="218"/>
      <c r="I21" s="218"/>
      <c r="J21" s="155"/>
      <c r="K21" s="163"/>
      <c r="L21" s="163"/>
      <c r="M21" s="163"/>
      <c r="N21" s="163"/>
    </row>
    <row r="22" spans="1:14" ht="18.75" customHeight="1">
      <c r="A22" s="89" t="s">
        <v>66</v>
      </c>
      <c r="B22" s="89" t="s">
        <v>66</v>
      </c>
      <c r="C22" s="89" t="s">
        <v>67</v>
      </c>
      <c r="D22" s="90" t="s">
        <v>36</v>
      </c>
      <c r="E22" s="218">
        <v>16.63</v>
      </c>
      <c r="F22" s="219">
        <v>16.63</v>
      </c>
      <c r="G22" s="218"/>
      <c r="H22" s="218"/>
      <c r="I22" s="218"/>
      <c r="J22" s="155"/>
      <c r="K22" s="163"/>
      <c r="L22" s="163"/>
      <c r="M22" s="163"/>
      <c r="N22" s="163"/>
    </row>
    <row r="23" spans="1:248" s="29" customFormat="1" ht="18.75" customHeight="1">
      <c r="A23" s="89" t="s">
        <v>72</v>
      </c>
      <c r="B23" s="89"/>
      <c r="C23" s="89"/>
      <c r="D23" s="90" t="s">
        <v>73</v>
      </c>
      <c r="E23" s="218">
        <v>14.19</v>
      </c>
      <c r="F23" s="219">
        <v>14.19</v>
      </c>
      <c r="G23" s="218"/>
      <c r="H23" s="218"/>
      <c r="I23" s="218"/>
      <c r="J23" s="155"/>
      <c r="K23" s="163"/>
      <c r="L23" s="163"/>
      <c r="M23" s="163"/>
      <c r="N23" s="163"/>
      <c r="IN23"/>
    </row>
    <row r="24" spans="1:248" s="29" customFormat="1" ht="19.5" customHeight="1">
      <c r="A24" s="89"/>
      <c r="B24" s="89" t="s">
        <v>67</v>
      </c>
      <c r="C24" s="89"/>
      <c r="D24" s="90" t="s">
        <v>38</v>
      </c>
      <c r="E24" s="218">
        <v>14.19</v>
      </c>
      <c r="F24" s="219">
        <v>14.19</v>
      </c>
      <c r="G24" s="218"/>
      <c r="H24" s="218"/>
      <c r="I24" s="218"/>
      <c r="J24" s="155"/>
      <c r="K24" s="163"/>
      <c r="L24" s="163"/>
      <c r="M24" s="163"/>
      <c r="N24" s="163"/>
      <c r="IN24"/>
    </row>
    <row r="25" spans="1:14" ht="16.5" customHeight="1">
      <c r="A25" s="89" t="s">
        <v>66</v>
      </c>
      <c r="B25" s="89" t="s">
        <v>66</v>
      </c>
      <c r="C25" s="89" t="s">
        <v>74</v>
      </c>
      <c r="D25" s="90" t="s">
        <v>39</v>
      </c>
      <c r="E25" s="218">
        <v>14.19</v>
      </c>
      <c r="F25" s="219">
        <v>14.19</v>
      </c>
      <c r="G25" s="220"/>
      <c r="H25" s="220"/>
      <c r="I25" s="220"/>
      <c r="J25" s="163"/>
      <c r="K25" s="163"/>
      <c r="L25" s="163"/>
      <c r="M25" s="163"/>
      <c r="N25" s="163"/>
    </row>
  </sheetData>
  <sheetProtection/>
  <mergeCells count="15">
    <mergeCell ref="B5:B6"/>
    <mergeCell ref="C5:C6"/>
    <mergeCell ref="D4:D6"/>
    <mergeCell ref="J5:J6"/>
    <mergeCell ref="K5:K6"/>
    <mergeCell ref="L5:M5"/>
    <mergeCell ref="E5:E6"/>
    <mergeCell ref="H5:H6"/>
    <mergeCell ref="I5:I6"/>
    <mergeCell ref="N5:N6"/>
    <mergeCell ref="A1:N1"/>
    <mergeCell ref="A4:C4"/>
    <mergeCell ref="E4:N4"/>
    <mergeCell ref="F5:G5"/>
    <mergeCell ref="A5:A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showGridLines="0" showZeros="0" zoomScalePageLayoutView="0" workbookViewId="0" topLeftCell="A1">
      <selection activeCell="E13" sqref="E13"/>
    </sheetView>
  </sheetViews>
  <sheetFormatPr defaultColWidth="9.16015625" defaultRowHeight="11.25"/>
  <cols>
    <col min="1" max="1" width="20" style="29" customWidth="1"/>
    <col min="2" max="2" width="10.83203125" style="29" customWidth="1"/>
    <col min="3" max="3" width="10.16015625" style="29" bestFit="1" customWidth="1"/>
    <col min="4" max="6" width="14.16015625" style="29" bestFit="1" customWidth="1"/>
    <col min="7" max="7" width="9" style="29" bestFit="1" customWidth="1"/>
    <col min="8" max="8" width="14.16015625" style="29" bestFit="1" customWidth="1"/>
    <col min="9" max="9" width="8.83203125" style="29" customWidth="1"/>
    <col min="10" max="10" width="12.16015625" style="29" customWidth="1"/>
    <col min="11" max="11" width="11.5" style="29" bestFit="1" customWidth="1"/>
    <col min="12" max="13" width="11" style="29" customWidth="1"/>
    <col min="14" max="14" width="13" style="29" customWidth="1"/>
    <col min="15" max="15" width="11.5" style="29" customWidth="1"/>
    <col min="16" max="16384" width="9.16015625" style="29" customWidth="1"/>
  </cols>
  <sheetData>
    <row r="1" spans="1:15" ht="36.75" customHeight="1">
      <c r="A1" s="268" t="s">
        <v>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4:15" ht="15.75" customHeight="1">
      <c r="N2" s="241" t="s">
        <v>80</v>
      </c>
      <c r="O2" s="241"/>
    </row>
    <row r="3" spans="1:15" ht="18" customHeight="1">
      <c r="A3" s="13" t="s">
        <v>23</v>
      </c>
      <c r="B3" s="169" t="s">
        <v>235</v>
      </c>
      <c r="C3" s="66"/>
      <c r="D3" s="66"/>
      <c r="E3" s="66"/>
      <c r="F3" s="66"/>
      <c r="G3" s="66"/>
      <c r="H3" s="66"/>
      <c r="I3" s="66"/>
      <c r="J3" s="66"/>
      <c r="K3" s="66"/>
      <c r="N3" s="242" t="s">
        <v>24</v>
      </c>
      <c r="O3" s="242"/>
    </row>
    <row r="4" spans="1:16" s="95" customFormat="1" ht="23.25" customHeight="1">
      <c r="A4" s="249" t="s">
        <v>43</v>
      </c>
      <c r="B4" s="96" t="s">
        <v>81</v>
      </c>
      <c r="C4" s="97"/>
      <c r="D4" s="97"/>
      <c r="E4" s="97"/>
      <c r="F4" s="97"/>
      <c r="G4" s="97"/>
      <c r="H4" s="97"/>
      <c r="I4" s="100"/>
      <c r="J4" s="100"/>
      <c r="K4" s="96" t="s">
        <v>82</v>
      </c>
      <c r="L4" s="97"/>
      <c r="M4" s="97"/>
      <c r="N4" s="97"/>
      <c r="O4" s="101"/>
      <c r="P4" s="5"/>
    </row>
    <row r="5" spans="1:16" s="95" customFormat="1" ht="30" customHeight="1">
      <c r="A5" s="258"/>
      <c r="B5" s="249" t="s">
        <v>46</v>
      </c>
      <c r="C5" s="243" t="s">
        <v>29</v>
      </c>
      <c r="D5" s="243"/>
      <c r="E5" s="243" t="s">
        <v>194</v>
      </c>
      <c r="F5" s="243" t="s">
        <v>196</v>
      </c>
      <c r="G5" s="243" t="s">
        <v>198</v>
      </c>
      <c r="H5" s="243" t="s">
        <v>83</v>
      </c>
      <c r="I5" s="243" t="s">
        <v>201</v>
      </c>
      <c r="J5" s="243"/>
      <c r="K5" s="251" t="s">
        <v>46</v>
      </c>
      <c r="L5" s="244" t="s">
        <v>47</v>
      </c>
      <c r="M5" s="245"/>
      <c r="N5" s="246"/>
      <c r="O5" s="251" t="s">
        <v>48</v>
      </c>
      <c r="P5" s="5"/>
    </row>
    <row r="6" spans="1:16" s="95" customFormat="1" ht="68.25" customHeight="1">
      <c r="A6" s="250"/>
      <c r="B6" s="250"/>
      <c r="C6" s="52" t="s">
        <v>49</v>
      </c>
      <c r="D6" s="16" t="s">
        <v>50</v>
      </c>
      <c r="E6" s="243"/>
      <c r="F6" s="243"/>
      <c r="G6" s="243"/>
      <c r="H6" s="243"/>
      <c r="I6" s="52" t="s">
        <v>49</v>
      </c>
      <c r="J6" s="52" t="s">
        <v>205</v>
      </c>
      <c r="K6" s="252"/>
      <c r="L6" s="63" t="s">
        <v>51</v>
      </c>
      <c r="M6" s="63" t="s">
        <v>52</v>
      </c>
      <c r="N6" s="63" t="s">
        <v>53</v>
      </c>
      <c r="O6" s="252"/>
      <c r="P6" s="5"/>
    </row>
    <row r="7" spans="1:16" s="92" customFormat="1" ht="27" customHeight="1">
      <c r="A7" s="17" t="s">
        <v>46</v>
      </c>
      <c r="B7" s="165">
        <f aca="true" t="shared" si="0" ref="B7:B12">SUM(C7:H7)</f>
        <v>683.4</v>
      </c>
      <c r="C7" s="166">
        <f aca="true" t="shared" si="1" ref="C7:O7">SUM(C8:C13)</f>
        <v>633.4</v>
      </c>
      <c r="D7" s="166">
        <f t="shared" si="1"/>
        <v>0</v>
      </c>
      <c r="E7" s="166">
        <f t="shared" si="1"/>
        <v>0</v>
      </c>
      <c r="F7" s="166">
        <v>50</v>
      </c>
      <c r="G7" s="166"/>
      <c r="H7" s="166"/>
      <c r="I7" s="166"/>
      <c r="J7" s="166"/>
      <c r="K7" s="166">
        <f t="shared" si="1"/>
        <v>683.4</v>
      </c>
      <c r="L7" s="166">
        <f t="shared" si="1"/>
        <v>185.53</v>
      </c>
      <c r="M7" s="166">
        <f t="shared" si="1"/>
        <v>69.16000000000001</v>
      </c>
      <c r="N7" s="166">
        <f t="shared" si="1"/>
        <v>318.88</v>
      </c>
      <c r="O7" s="166">
        <f t="shared" si="1"/>
        <v>109.83</v>
      </c>
      <c r="P7"/>
    </row>
    <row r="8" spans="1:15" ht="27" customHeight="1">
      <c r="A8" s="51" t="s">
        <v>220</v>
      </c>
      <c r="B8" s="155">
        <v>228.21</v>
      </c>
      <c r="C8" s="167">
        <v>228.21</v>
      </c>
      <c r="D8" s="155">
        <v>0</v>
      </c>
      <c r="E8" s="155">
        <v>0</v>
      </c>
      <c r="F8" s="155"/>
      <c r="G8" s="155"/>
      <c r="H8" s="155"/>
      <c r="I8" s="168"/>
      <c r="J8" s="168"/>
      <c r="K8" s="155">
        <f aca="true" t="shared" si="2" ref="K8:K13">SUM(L8:O8)</f>
        <v>228.20999999999998</v>
      </c>
      <c r="L8" s="155"/>
      <c r="M8" s="155">
        <v>4.65</v>
      </c>
      <c r="N8" s="155">
        <v>140.92</v>
      </c>
      <c r="O8" s="155">
        <v>82.64</v>
      </c>
    </row>
    <row r="9" spans="1:15" ht="27" customHeight="1">
      <c r="A9" s="51" t="s">
        <v>237</v>
      </c>
      <c r="B9" s="155">
        <v>455.19</v>
      </c>
      <c r="C9" s="167">
        <v>405.19</v>
      </c>
      <c r="D9" s="167"/>
      <c r="E9" s="167"/>
      <c r="F9" s="167">
        <v>50</v>
      </c>
      <c r="G9" s="167"/>
      <c r="H9" s="167"/>
      <c r="I9" s="167"/>
      <c r="J9" s="167"/>
      <c r="K9" s="155">
        <f t="shared" si="2"/>
        <v>455.19</v>
      </c>
      <c r="L9" s="155">
        <v>185.53</v>
      </c>
      <c r="M9" s="155">
        <v>64.51</v>
      </c>
      <c r="N9" s="155">
        <v>177.96</v>
      </c>
      <c r="O9" s="167">
        <v>27.19</v>
      </c>
    </row>
    <row r="10" spans="1:15" ht="27" customHeight="1">
      <c r="A10" s="51"/>
      <c r="B10" s="59">
        <f t="shared" si="0"/>
        <v>0</v>
      </c>
      <c r="C10" s="41"/>
      <c r="D10" s="45"/>
      <c r="E10" s="45"/>
      <c r="F10" s="45"/>
      <c r="G10" s="45"/>
      <c r="H10" s="45"/>
      <c r="I10" s="45"/>
      <c r="J10" s="45"/>
      <c r="K10" s="59">
        <f t="shared" si="2"/>
        <v>0</v>
      </c>
      <c r="L10" s="59"/>
      <c r="M10" s="59"/>
      <c r="N10" s="59"/>
      <c r="O10" s="102"/>
    </row>
    <row r="11" spans="1:15" ht="27" customHeight="1">
      <c r="A11" s="94"/>
      <c r="B11" s="59">
        <f t="shared" si="0"/>
        <v>0</v>
      </c>
      <c r="C11" s="41"/>
      <c r="D11" s="45"/>
      <c r="E11" s="41"/>
      <c r="F11" s="41"/>
      <c r="G11" s="41"/>
      <c r="H11" s="41"/>
      <c r="I11" s="45"/>
      <c r="J11" s="45"/>
      <c r="K11" s="59">
        <f t="shared" si="2"/>
        <v>0</v>
      </c>
      <c r="L11" s="59"/>
      <c r="M11" s="59"/>
      <c r="N11" s="59"/>
      <c r="O11" s="102"/>
    </row>
    <row r="12" spans="1:15" ht="27" customHeight="1">
      <c r="A12" s="94"/>
      <c r="B12" s="59">
        <f t="shared" si="0"/>
        <v>0</v>
      </c>
      <c r="C12" s="41"/>
      <c r="D12" s="45"/>
      <c r="E12" s="45"/>
      <c r="F12" s="45"/>
      <c r="G12" s="45"/>
      <c r="H12" s="45"/>
      <c r="I12" s="45"/>
      <c r="J12" s="45"/>
      <c r="K12" s="59">
        <f t="shared" si="2"/>
        <v>0</v>
      </c>
      <c r="L12" s="59"/>
      <c r="M12" s="59"/>
      <c r="N12" s="59"/>
      <c r="O12" s="45"/>
    </row>
    <row r="13" spans="1:15" ht="27" customHeight="1">
      <c r="A13" s="51"/>
      <c r="B13" s="59">
        <f>SUM(C13:H13)</f>
        <v>0</v>
      </c>
      <c r="C13" s="45"/>
      <c r="D13" s="45"/>
      <c r="E13" s="45"/>
      <c r="F13" s="45"/>
      <c r="G13" s="45"/>
      <c r="H13" s="45"/>
      <c r="I13" s="45"/>
      <c r="J13" s="45"/>
      <c r="K13" s="59">
        <f t="shared" si="2"/>
        <v>0</v>
      </c>
      <c r="L13" s="59"/>
      <c r="M13" s="59"/>
      <c r="N13" s="59"/>
      <c r="O13" s="45"/>
    </row>
    <row r="14" spans="1:15" ht="36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3"/>
      <c r="M14" s="103"/>
      <c r="N14" s="103"/>
      <c r="O14" s="103"/>
    </row>
    <row r="15" ht="12">
      <c r="D15" s="43"/>
    </row>
    <row r="19" ht="12">
      <c r="A19" s="43"/>
    </row>
  </sheetData>
  <sheetProtection/>
  <mergeCells count="14">
    <mergeCell ref="B5:B6"/>
    <mergeCell ref="E5:E6"/>
    <mergeCell ref="F5:F6"/>
    <mergeCell ref="K5:K6"/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showGridLines="0" showZeros="0" zoomScalePageLayoutView="0" workbookViewId="0" topLeftCell="A4">
      <selection activeCell="G31" sqref="G31"/>
    </sheetView>
  </sheetViews>
  <sheetFormatPr defaultColWidth="9.16015625" defaultRowHeight="11.25"/>
  <cols>
    <col min="1" max="1" width="24.16015625" style="29" customWidth="1"/>
    <col min="2" max="4" width="7.5" style="29" customWidth="1"/>
    <col min="5" max="5" width="42" style="29" bestFit="1" customWidth="1"/>
    <col min="6" max="6" width="18.16015625" style="29" customWidth="1"/>
    <col min="7" max="10" width="14.83203125" style="29" customWidth="1"/>
    <col min="11" max="16384" width="9.16015625" style="29" customWidth="1"/>
  </cols>
  <sheetData>
    <row r="1" spans="1:10" ht="27">
      <c r="A1" s="268" t="s">
        <v>84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9:10" ht="12">
      <c r="I2" s="241" t="s">
        <v>85</v>
      </c>
      <c r="J2" s="241"/>
    </row>
    <row r="3" spans="1:10" ht="18" customHeight="1">
      <c r="A3" s="170" t="s">
        <v>209</v>
      </c>
      <c r="B3" s="66"/>
      <c r="C3" s="66"/>
      <c r="D3" s="66"/>
      <c r="E3" s="66"/>
      <c r="F3" s="66"/>
      <c r="G3" s="66"/>
      <c r="H3" s="66"/>
      <c r="I3" s="242" t="s">
        <v>24</v>
      </c>
      <c r="J3" s="242"/>
    </row>
    <row r="4" spans="1:10" s="28" customFormat="1" ht="18" customHeight="1">
      <c r="A4" s="265" t="s">
        <v>43</v>
      </c>
      <c r="B4" s="255" t="s">
        <v>56</v>
      </c>
      <c r="C4" s="255"/>
      <c r="D4" s="255"/>
      <c r="E4" s="261" t="s">
        <v>57</v>
      </c>
      <c r="F4" s="269" t="s">
        <v>86</v>
      </c>
      <c r="G4" s="270"/>
      <c r="H4" s="270"/>
      <c r="I4" s="270"/>
      <c r="J4" s="271"/>
    </row>
    <row r="5" spans="1:10" s="28" customFormat="1" ht="12">
      <c r="A5" s="272"/>
      <c r="B5" s="265" t="s">
        <v>58</v>
      </c>
      <c r="C5" s="265" t="s">
        <v>59</v>
      </c>
      <c r="D5" s="265" t="s">
        <v>60</v>
      </c>
      <c r="E5" s="262"/>
      <c r="F5" s="251" t="s">
        <v>46</v>
      </c>
      <c r="G5" s="244" t="s">
        <v>47</v>
      </c>
      <c r="H5" s="245"/>
      <c r="I5" s="246"/>
      <c r="J5" s="251" t="s">
        <v>48</v>
      </c>
    </row>
    <row r="6" spans="1:12" s="28" customFormat="1" ht="24">
      <c r="A6" s="266"/>
      <c r="B6" s="266"/>
      <c r="C6" s="266"/>
      <c r="D6" s="266"/>
      <c r="E6" s="263"/>
      <c r="F6" s="252"/>
      <c r="G6" s="63" t="s">
        <v>51</v>
      </c>
      <c r="H6" s="63" t="s">
        <v>52</v>
      </c>
      <c r="I6" s="63" t="s">
        <v>53</v>
      </c>
      <c r="J6" s="252"/>
      <c r="K6" s="35"/>
      <c r="L6" s="35"/>
    </row>
    <row r="7" spans="1:12" s="28" customFormat="1" ht="15.75" customHeight="1">
      <c r="A7" s="93" t="s">
        <v>46</v>
      </c>
      <c r="B7" s="62"/>
      <c r="C7" s="62"/>
      <c r="D7" s="62"/>
      <c r="E7" s="88"/>
      <c r="F7" s="172">
        <f>F8+F16</f>
        <v>683.4</v>
      </c>
      <c r="G7" s="172">
        <f>G8+G16</f>
        <v>185.53</v>
      </c>
      <c r="H7" s="172">
        <f>H8+H16</f>
        <v>69.16000000000001</v>
      </c>
      <c r="I7" s="172">
        <f>I8+I16</f>
        <v>318.88</v>
      </c>
      <c r="J7" s="172">
        <f>J8+J16</f>
        <v>109.83</v>
      </c>
      <c r="K7" s="35"/>
      <c r="L7" s="35"/>
    </row>
    <row r="8" spans="1:10" ht="15.75" customHeight="1">
      <c r="A8" s="171" t="s">
        <v>220</v>
      </c>
      <c r="B8" s="24"/>
      <c r="C8" s="24"/>
      <c r="D8" s="24"/>
      <c r="E8" s="158" t="s">
        <v>227</v>
      </c>
      <c r="F8" s="173">
        <v>228.21</v>
      </c>
      <c r="G8" s="173"/>
      <c r="H8" s="173">
        <v>4.65</v>
      </c>
      <c r="I8" s="173">
        <v>140.92</v>
      </c>
      <c r="J8" s="173">
        <v>82.64</v>
      </c>
    </row>
    <row r="9" spans="1:10" ht="15.75" customHeight="1">
      <c r="A9" s="51"/>
      <c r="B9" s="175">
        <v>201</v>
      </c>
      <c r="C9" s="175"/>
      <c r="D9" s="175"/>
      <c r="E9" s="90" t="s">
        <v>223</v>
      </c>
      <c r="F9" s="174">
        <v>224.09</v>
      </c>
      <c r="G9" s="173"/>
      <c r="H9" s="173">
        <v>4.65</v>
      </c>
      <c r="I9" s="173">
        <v>136.8</v>
      </c>
      <c r="J9" s="173">
        <v>82.64</v>
      </c>
    </row>
    <row r="10" spans="1:10" ht="15.75" customHeight="1">
      <c r="A10" s="51"/>
      <c r="B10" s="175"/>
      <c r="C10" s="175">
        <v>29</v>
      </c>
      <c r="D10" s="175"/>
      <c r="E10" s="90" t="s">
        <v>210</v>
      </c>
      <c r="F10" s="174">
        <v>224.09</v>
      </c>
      <c r="G10" s="173"/>
      <c r="H10" s="173">
        <v>4.65</v>
      </c>
      <c r="I10" s="173">
        <v>136.8</v>
      </c>
      <c r="J10" s="173">
        <v>82.64</v>
      </c>
    </row>
    <row r="11" spans="1:10" ht="15.75" customHeight="1">
      <c r="A11" s="51"/>
      <c r="B11" s="175"/>
      <c r="C11" s="175"/>
      <c r="D11" s="175">
        <v>5</v>
      </c>
      <c r="E11" s="90" t="s">
        <v>211</v>
      </c>
      <c r="F11" s="174">
        <v>20</v>
      </c>
      <c r="G11" s="173"/>
      <c r="H11" s="173"/>
      <c r="I11" s="173"/>
      <c r="J11" s="173">
        <v>20</v>
      </c>
    </row>
    <row r="12" spans="1:10" ht="15.75" customHeight="1">
      <c r="A12" s="51"/>
      <c r="B12" s="175"/>
      <c r="C12" s="175"/>
      <c r="D12" s="175">
        <v>99</v>
      </c>
      <c r="E12" s="90" t="s">
        <v>212</v>
      </c>
      <c r="F12" s="174">
        <v>204.09</v>
      </c>
      <c r="G12" s="173"/>
      <c r="H12" s="173">
        <v>4.65</v>
      </c>
      <c r="I12" s="173">
        <v>136.8</v>
      </c>
      <c r="J12" s="173">
        <v>62.64</v>
      </c>
    </row>
    <row r="13" spans="1:10" ht="15.75" customHeight="1">
      <c r="A13" s="51"/>
      <c r="B13" s="175">
        <v>208</v>
      </c>
      <c r="C13" s="175"/>
      <c r="D13" s="175"/>
      <c r="E13" s="90" t="s">
        <v>64</v>
      </c>
      <c r="F13" s="174">
        <v>4.12</v>
      </c>
      <c r="G13" s="173"/>
      <c r="H13" s="173"/>
      <c r="I13" s="173">
        <v>4.12</v>
      </c>
      <c r="J13" s="173"/>
    </row>
    <row r="14" spans="1:10" ht="15.75" customHeight="1">
      <c r="A14" s="51"/>
      <c r="B14" s="175"/>
      <c r="C14" s="175">
        <v>5</v>
      </c>
      <c r="D14" s="175"/>
      <c r="E14" s="90" t="s">
        <v>31</v>
      </c>
      <c r="F14" s="174">
        <v>4.12</v>
      </c>
      <c r="G14" s="173"/>
      <c r="H14" s="173"/>
      <c r="I14" s="173">
        <v>4.12</v>
      </c>
      <c r="J14" s="173"/>
    </row>
    <row r="15" spans="1:10" ht="15.75" customHeight="1">
      <c r="A15" s="51"/>
      <c r="B15" s="175"/>
      <c r="C15" s="175"/>
      <c r="D15" s="175">
        <v>1</v>
      </c>
      <c r="E15" s="90" t="s">
        <v>32</v>
      </c>
      <c r="F15" s="174">
        <v>4.12</v>
      </c>
      <c r="G15" s="173"/>
      <c r="H15" s="173"/>
      <c r="I15" s="173">
        <v>4.12</v>
      </c>
      <c r="J15" s="173"/>
    </row>
    <row r="16" spans="1:10" ht="15.75" customHeight="1">
      <c r="A16" s="156" t="s">
        <v>221</v>
      </c>
      <c r="B16" s="175"/>
      <c r="C16" s="175"/>
      <c r="D16" s="175"/>
      <c r="E16" s="158" t="s">
        <v>227</v>
      </c>
      <c r="F16" s="174">
        <f>F17+F24+F27</f>
        <v>455.19</v>
      </c>
      <c r="G16" s="174">
        <f>G17+G24+G27</f>
        <v>185.53</v>
      </c>
      <c r="H16" s="174">
        <f>H17+H24+H27</f>
        <v>64.51</v>
      </c>
      <c r="I16" s="174">
        <f>I17+I24+I27</f>
        <v>177.96</v>
      </c>
      <c r="J16" s="174">
        <f>J17+J24+J27</f>
        <v>27.19</v>
      </c>
    </row>
    <row r="17" spans="1:10" ht="15.75" customHeight="1">
      <c r="A17" s="51"/>
      <c r="B17" s="175">
        <v>208</v>
      </c>
      <c r="C17" s="175"/>
      <c r="D17" s="175"/>
      <c r="E17" s="90" t="s">
        <v>64</v>
      </c>
      <c r="F17" s="174">
        <v>424.37</v>
      </c>
      <c r="G17" s="173">
        <v>154.71</v>
      </c>
      <c r="H17" s="173">
        <v>64.51</v>
      </c>
      <c r="I17" s="173">
        <v>177.96</v>
      </c>
      <c r="J17" s="173">
        <v>27.19</v>
      </c>
    </row>
    <row r="18" spans="1:10" ht="15.75" customHeight="1">
      <c r="A18" s="51"/>
      <c r="B18" s="175"/>
      <c r="C18" s="175">
        <v>5</v>
      </c>
      <c r="D18" s="175"/>
      <c r="E18" s="90" t="s">
        <v>31</v>
      </c>
      <c r="F18" s="174">
        <v>203.3</v>
      </c>
      <c r="G18" s="173">
        <v>23.63</v>
      </c>
      <c r="H18" s="173">
        <v>1.72</v>
      </c>
      <c r="I18" s="173">
        <v>177.95</v>
      </c>
      <c r="J18" s="173"/>
    </row>
    <row r="19" spans="1:10" ht="15.75" customHeight="1">
      <c r="A19" s="51"/>
      <c r="B19" s="175">
        <v>208</v>
      </c>
      <c r="C19" s="175">
        <v>5</v>
      </c>
      <c r="D19" s="175">
        <v>2</v>
      </c>
      <c r="E19" s="90" t="s">
        <v>33</v>
      </c>
      <c r="F19" s="174">
        <v>179.67</v>
      </c>
      <c r="G19" s="173"/>
      <c r="H19" s="173">
        <v>1.72</v>
      </c>
      <c r="I19" s="173">
        <v>177.95</v>
      </c>
      <c r="J19" s="173"/>
    </row>
    <row r="20" spans="1:10" ht="15.75" customHeight="1">
      <c r="A20" s="51"/>
      <c r="B20" s="175">
        <v>208</v>
      </c>
      <c r="C20" s="175">
        <v>5</v>
      </c>
      <c r="D20" s="175">
        <v>5</v>
      </c>
      <c r="E20" s="90" t="s">
        <v>34</v>
      </c>
      <c r="F20" s="174">
        <v>23.63</v>
      </c>
      <c r="G20" s="173">
        <v>23.63</v>
      </c>
      <c r="H20" s="173"/>
      <c r="I20" s="173"/>
      <c r="J20" s="173"/>
    </row>
    <row r="21" spans="1:10" ht="15.75" customHeight="1">
      <c r="A21" s="51"/>
      <c r="B21" s="175"/>
      <c r="C21" s="175">
        <v>10</v>
      </c>
      <c r="D21" s="175"/>
      <c r="E21" s="90" t="s">
        <v>215</v>
      </c>
      <c r="F21" s="174">
        <v>221.07</v>
      </c>
      <c r="G21" s="173">
        <v>131.08</v>
      </c>
      <c r="H21" s="173">
        <v>62.79</v>
      </c>
      <c r="I21" s="173">
        <v>0.011</v>
      </c>
      <c r="J21" s="173">
        <v>27.19</v>
      </c>
    </row>
    <row r="22" spans="1:10" ht="15.75" customHeight="1">
      <c r="A22" s="51"/>
      <c r="B22" s="175">
        <v>208</v>
      </c>
      <c r="C22" s="175">
        <v>10</v>
      </c>
      <c r="D22" s="175">
        <v>5</v>
      </c>
      <c r="E22" s="90" t="s">
        <v>216</v>
      </c>
      <c r="F22" s="174">
        <v>27.19</v>
      </c>
      <c r="G22" s="173"/>
      <c r="H22" s="173"/>
      <c r="I22" s="173"/>
      <c r="J22" s="173">
        <v>27.19</v>
      </c>
    </row>
    <row r="23" spans="1:10" ht="15.75" customHeight="1">
      <c r="A23" s="51"/>
      <c r="B23" s="175">
        <v>208</v>
      </c>
      <c r="C23" s="175">
        <v>10</v>
      </c>
      <c r="D23" s="175">
        <v>99</v>
      </c>
      <c r="E23" s="90" t="s">
        <v>217</v>
      </c>
      <c r="F23" s="174">
        <v>193.88</v>
      </c>
      <c r="G23" s="173">
        <v>131.08</v>
      </c>
      <c r="H23" s="173">
        <v>62.79</v>
      </c>
      <c r="I23" s="173">
        <v>0.01</v>
      </c>
      <c r="J23" s="173"/>
    </row>
    <row r="24" spans="1:10" ht="15.75" customHeight="1">
      <c r="A24" s="51"/>
      <c r="B24" s="175">
        <v>210</v>
      </c>
      <c r="C24" s="175"/>
      <c r="D24" s="175"/>
      <c r="E24" s="90" t="s">
        <v>69</v>
      </c>
      <c r="F24" s="174">
        <v>16.63</v>
      </c>
      <c r="G24" s="173">
        <v>16.63</v>
      </c>
      <c r="H24" s="173"/>
      <c r="I24" s="173"/>
      <c r="J24" s="173"/>
    </row>
    <row r="25" spans="1:10" ht="15.75" customHeight="1">
      <c r="A25" s="51"/>
      <c r="B25" s="175"/>
      <c r="C25" s="175">
        <v>11</v>
      </c>
      <c r="D25" s="175"/>
      <c r="E25" s="90" t="s">
        <v>35</v>
      </c>
      <c r="F25" s="174">
        <v>16.63</v>
      </c>
      <c r="G25" s="173">
        <v>16.63</v>
      </c>
      <c r="H25" s="173"/>
      <c r="I25" s="173"/>
      <c r="J25" s="173"/>
    </row>
    <row r="26" spans="1:10" ht="15.75" customHeight="1">
      <c r="A26" s="51"/>
      <c r="B26" s="175">
        <v>210</v>
      </c>
      <c r="C26" s="175">
        <v>11</v>
      </c>
      <c r="D26" s="175">
        <v>2</v>
      </c>
      <c r="E26" s="90" t="s">
        <v>36</v>
      </c>
      <c r="F26" s="174">
        <v>16.63</v>
      </c>
      <c r="G26" s="173">
        <v>16.63</v>
      </c>
      <c r="H26" s="173"/>
      <c r="I26" s="173"/>
      <c r="J26" s="173"/>
    </row>
    <row r="27" spans="1:10" ht="15.75" customHeight="1">
      <c r="A27" s="51"/>
      <c r="B27" s="175">
        <v>221</v>
      </c>
      <c r="C27" s="175"/>
      <c r="D27" s="175"/>
      <c r="E27" s="90" t="s">
        <v>73</v>
      </c>
      <c r="F27" s="174">
        <v>14.19</v>
      </c>
      <c r="G27" s="174">
        <v>14.19</v>
      </c>
      <c r="H27" s="173"/>
      <c r="I27" s="173"/>
      <c r="J27" s="173"/>
    </row>
    <row r="28" spans="1:10" ht="15.75" customHeight="1">
      <c r="A28" s="51"/>
      <c r="B28" s="175"/>
      <c r="C28" s="175">
        <v>2</v>
      </c>
      <c r="D28" s="175"/>
      <c r="E28" s="90" t="s">
        <v>38</v>
      </c>
      <c r="F28" s="174">
        <v>14.19</v>
      </c>
      <c r="G28" s="174">
        <v>14.19</v>
      </c>
      <c r="H28" s="173"/>
      <c r="I28" s="173"/>
      <c r="J28" s="173"/>
    </row>
    <row r="29" spans="1:10" ht="15.75" customHeight="1">
      <c r="A29" s="51"/>
      <c r="B29" s="175">
        <v>221</v>
      </c>
      <c r="C29" s="175">
        <v>2</v>
      </c>
      <c r="D29" s="175">
        <v>1</v>
      </c>
      <c r="E29" s="90" t="s">
        <v>39</v>
      </c>
      <c r="F29" s="174">
        <v>14.19</v>
      </c>
      <c r="G29" s="174">
        <v>14.19</v>
      </c>
      <c r="H29" s="173"/>
      <c r="I29" s="173"/>
      <c r="J29" s="173"/>
    </row>
    <row r="30" spans="1:10" ht="14.25">
      <c r="A30" s="247"/>
      <c r="B30" s="247"/>
      <c r="C30" s="247"/>
      <c r="D30" s="247"/>
      <c r="E30" s="247"/>
      <c r="F30" s="247"/>
      <c r="G30" s="247"/>
      <c r="H30" s="247"/>
      <c r="I30" s="247"/>
      <c r="J30" s="247"/>
    </row>
  </sheetData>
  <sheetProtection/>
  <mergeCells count="14">
    <mergeCell ref="A30:J30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80"/>
  <sheetViews>
    <sheetView showGridLines="0" showZeros="0" zoomScalePageLayoutView="0" workbookViewId="0" topLeftCell="A1">
      <selection activeCell="B4" sqref="B4:D4"/>
    </sheetView>
  </sheetViews>
  <sheetFormatPr defaultColWidth="9.16015625" defaultRowHeight="11.25"/>
  <cols>
    <col min="1" max="1" width="20.33203125" style="29" customWidth="1"/>
    <col min="2" max="2" width="5" style="29" bestFit="1" customWidth="1"/>
    <col min="3" max="3" width="7" style="29" bestFit="1" customWidth="1"/>
    <col min="4" max="4" width="9" style="29" bestFit="1" customWidth="1"/>
    <col min="5" max="5" width="46.66015625" style="29" bestFit="1" customWidth="1"/>
    <col min="6" max="6" width="11.5" style="29" bestFit="1" customWidth="1"/>
    <col min="7" max="7" width="10.66015625" style="29" customWidth="1"/>
    <col min="8" max="8" width="11.5" style="29" bestFit="1" customWidth="1"/>
    <col min="9" max="9" width="12.16015625" style="29" customWidth="1"/>
    <col min="10" max="10" width="9.66015625" style="29" customWidth="1"/>
    <col min="11" max="11" width="7.66015625" style="29" customWidth="1"/>
    <col min="12" max="12" width="7.16015625" style="29" customWidth="1"/>
    <col min="13" max="16384" width="9.16015625" style="29" customWidth="1"/>
  </cols>
  <sheetData>
    <row r="1" spans="1:13" ht="31.5" customHeight="1">
      <c r="A1" s="268" t="s">
        <v>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2:13" ht="15.75" customHeight="1">
      <c r="L2" s="241" t="s">
        <v>88</v>
      </c>
      <c r="M2" s="241"/>
    </row>
    <row r="3" spans="1:13" ht="18" customHeight="1">
      <c r="A3" s="79" t="s">
        <v>209</v>
      </c>
      <c r="B3" s="86"/>
      <c r="C3" s="86"/>
      <c r="D3" s="86"/>
      <c r="E3" s="86"/>
      <c r="F3" s="86"/>
      <c r="G3" s="86"/>
      <c r="H3" s="86"/>
      <c r="L3" s="273" t="s">
        <v>24</v>
      </c>
      <c r="M3" s="273"/>
    </row>
    <row r="4" spans="1:13" s="28" customFormat="1" ht="21.75" customHeight="1">
      <c r="A4" s="255" t="s">
        <v>43</v>
      </c>
      <c r="B4" s="255" t="s">
        <v>56</v>
      </c>
      <c r="C4" s="255"/>
      <c r="D4" s="255"/>
      <c r="E4" s="267" t="s">
        <v>57</v>
      </c>
      <c r="F4" s="267" t="s">
        <v>86</v>
      </c>
      <c r="G4" s="267"/>
      <c r="H4" s="267"/>
      <c r="I4" s="267"/>
      <c r="J4" s="267"/>
      <c r="K4" s="267"/>
      <c r="L4" s="267"/>
      <c r="M4" s="267"/>
    </row>
    <row r="5" spans="1:13" s="28" customFormat="1" ht="50.25" customHeight="1">
      <c r="A5" s="255"/>
      <c r="B5" s="37" t="s">
        <v>58</v>
      </c>
      <c r="C5" s="37" t="s">
        <v>59</v>
      </c>
      <c r="D5" s="36" t="s">
        <v>60</v>
      </c>
      <c r="E5" s="267"/>
      <c r="F5" s="36" t="s">
        <v>46</v>
      </c>
      <c r="G5" s="16" t="s">
        <v>89</v>
      </c>
      <c r="H5" s="16" t="s">
        <v>90</v>
      </c>
      <c r="I5" s="16" t="s">
        <v>91</v>
      </c>
      <c r="J5" s="16" t="s">
        <v>92</v>
      </c>
      <c r="K5" s="16" t="s">
        <v>93</v>
      </c>
      <c r="L5" s="16" t="s">
        <v>94</v>
      </c>
      <c r="M5" s="16" t="s">
        <v>95</v>
      </c>
    </row>
    <row r="6" spans="1:13" s="28" customFormat="1" ht="19.5" customHeight="1">
      <c r="A6" s="67"/>
      <c r="B6" s="68"/>
      <c r="C6" s="68"/>
      <c r="D6" s="68"/>
      <c r="E6" s="69" t="s">
        <v>46</v>
      </c>
      <c r="F6" s="154">
        <f>F7+F17</f>
        <v>573.5699999999999</v>
      </c>
      <c r="G6" s="154">
        <f>G7+G17</f>
        <v>185.53</v>
      </c>
      <c r="H6" s="154">
        <f>H7+H17</f>
        <v>69.16000000000001</v>
      </c>
      <c r="I6" s="154">
        <f>I7+I17</f>
        <v>318.88</v>
      </c>
      <c r="J6" s="154">
        <f>SUM(J7:J78)</f>
        <v>0</v>
      </c>
      <c r="K6" s="176"/>
      <c r="L6" s="176"/>
      <c r="M6" s="162"/>
    </row>
    <row r="7" spans="1:13" ht="19.5" customHeight="1">
      <c r="A7" s="171" t="s">
        <v>220</v>
      </c>
      <c r="B7" s="24"/>
      <c r="C7" s="24"/>
      <c r="D7" s="24"/>
      <c r="E7" s="158" t="s">
        <v>227</v>
      </c>
      <c r="F7" s="155">
        <v>145.57</v>
      </c>
      <c r="G7" s="155"/>
      <c r="H7" s="155">
        <v>4.65</v>
      </c>
      <c r="I7" s="155">
        <v>140.92</v>
      </c>
      <c r="J7" s="155"/>
      <c r="K7" s="163"/>
      <c r="L7" s="163"/>
      <c r="M7" s="163"/>
    </row>
    <row r="8" spans="1:13" ht="19.5" customHeight="1">
      <c r="A8" s="51"/>
      <c r="B8" s="89" t="s">
        <v>117</v>
      </c>
      <c r="C8" s="89"/>
      <c r="D8" s="89"/>
      <c r="E8" s="90" t="s">
        <v>52</v>
      </c>
      <c r="F8" s="155">
        <f aca="true" t="shared" si="0" ref="F8:F78">SUM(G8:J8)</f>
        <v>4.65</v>
      </c>
      <c r="G8" s="155"/>
      <c r="H8" s="155">
        <v>4.65</v>
      </c>
      <c r="I8" s="155"/>
      <c r="J8" s="155"/>
      <c r="K8" s="163"/>
      <c r="L8" s="163"/>
      <c r="M8" s="163"/>
    </row>
    <row r="9" spans="1:13" ht="19.5" customHeight="1">
      <c r="A9" s="51"/>
      <c r="B9" s="89"/>
      <c r="C9" s="89" t="s">
        <v>239</v>
      </c>
      <c r="D9" s="89"/>
      <c r="E9" s="90" t="s">
        <v>240</v>
      </c>
      <c r="F9" s="155">
        <f t="shared" si="0"/>
        <v>4.65</v>
      </c>
      <c r="G9" s="155"/>
      <c r="H9" s="155">
        <v>4.65</v>
      </c>
      <c r="I9" s="155"/>
      <c r="J9" s="155"/>
      <c r="K9" s="163"/>
      <c r="L9" s="163"/>
      <c r="M9" s="163"/>
    </row>
    <row r="10" spans="1:13" ht="19.5" customHeight="1">
      <c r="A10" s="51"/>
      <c r="B10" s="89" t="s">
        <v>66</v>
      </c>
      <c r="C10" s="89" t="s">
        <v>66</v>
      </c>
      <c r="D10" s="89" t="s">
        <v>241</v>
      </c>
      <c r="E10" s="90" t="s">
        <v>242</v>
      </c>
      <c r="F10" s="155">
        <f t="shared" si="0"/>
        <v>4.65</v>
      </c>
      <c r="G10" s="155"/>
      <c r="H10" s="155">
        <v>4.65</v>
      </c>
      <c r="I10" s="155"/>
      <c r="J10" s="155"/>
      <c r="K10" s="163"/>
      <c r="L10" s="163"/>
      <c r="M10" s="163"/>
    </row>
    <row r="11" spans="1:13" ht="19.5" customHeight="1">
      <c r="A11" s="51"/>
      <c r="B11" s="89" t="s">
        <v>139</v>
      </c>
      <c r="C11" s="89"/>
      <c r="D11" s="89"/>
      <c r="E11" s="90" t="s">
        <v>53</v>
      </c>
      <c r="F11" s="155">
        <f t="shared" si="0"/>
        <v>140.92</v>
      </c>
      <c r="G11" s="155"/>
      <c r="H11" s="155"/>
      <c r="I11" s="155">
        <v>140.92</v>
      </c>
      <c r="J11" s="155"/>
      <c r="K11" s="163"/>
      <c r="L11" s="163"/>
      <c r="M11" s="163"/>
    </row>
    <row r="12" spans="1:13" ht="19.5" customHeight="1">
      <c r="A12" s="51"/>
      <c r="B12" s="89"/>
      <c r="C12" s="89" t="s">
        <v>243</v>
      </c>
      <c r="D12" s="89"/>
      <c r="E12" s="90" t="s">
        <v>244</v>
      </c>
      <c r="F12" s="155">
        <f t="shared" si="0"/>
        <v>129.72</v>
      </c>
      <c r="G12" s="155"/>
      <c r="H12" s="155"/>
      <c r="I12" s="155">
        <v>129.72</v>
      </c>
      <c r="J12" s="155"/>
      <c r="K12" s="163"/>
      <c r="L12" s="163"/>
      <c r="M12" s="163"/>
    </row>
    <row r="13" spans="1:13" ht="19.5" customHeight="1">
      <c r="A13" s="51"/>
      <c r="B13" s="89" t="s">
        <v>66</v>
      </c>
      <c r="C13" s="89" t="s">
        <v>66</v>
      </c>
      <c r="D13" s="89" t="s">
        <v>245</v>
      </c>
      <c r="E13" s="90" t="s">
        <v>246</v>
      </c>
      <c r="F13" s="155">
        <f t="shared" si="0"/>
        <v>55.85</v>
      </c>
      <c r="G13" s="155"/>
      <c r="H13" s="155"/>
      <c r="I13" s="155">
        <v>55.85</v>
      </c>
      <c r="J13" s="155"/>
      <c r="K13" s="163"/>
      <c r="L13" s="163"/>
      <c r="M13" s="163"/>
    </row>
    <row r="14" spans="1:13" ht="19.5" customHeight="1">
      <c r="A14" s="51"/>
      <c r="B14" s="89" t="s">
        <v>66</v>
      </c>
      <c r="C14" s="89" t="s">
        <v>66</v>
      </c>
      <c r="D14" s="89" t="s">
        <v>247</v>
      </c>
      <c r="E14" s="90" t="s">
        <v>248</v>
      </c>
      <c r="F14" s="155">
        <f t="shared" si="0"/>
        <v>73.87</v>
      </c>
      <c r="G14" s="155"/>
      <c r="H14" s="155"/>
      <c r="I14" s="155">
        <v>73.87</v>
      </c>
      <c r="J14" s="155"/>
      <c r="K14" s="163"/>
      <c r="L14" s="163"/>
      <c r="M14" s="163"/>
    </row>
    <row r="15" spans="1:13" ht="19.5" customHeight="1">
      <c r="A15" s="51"/>
      <c r="B15" s="89"/>
      <c r="C15" s="89" t="s">
        <v>249</v>
      </c>
      <c r="D15" s="89"/>
      <c r="E15" s="90" t="s">
        <v>250</v>
      </c>
      <c r="F15" s="155">
        <f t="shared" si="0"/>
        <v>11.2</v>
      </c>
      <c r="G15" s="155"/>
      <c r="H15" s="155"/>
      <c r="I15" s="155">
        <v>11.2</v>
      </c>
      <c r="J15" s="155"/>
      <c r="K15" s="163"/>
      <c r="L15" s="163"/>
      <c r="M15" s="163"/>
    </row>
    <row r="16" spans="1:13" ht="19.5" customHeight="1">
      <c r="A16" s="64"/>
      <c r="B16" s="89" t="s">
        <v>66</v>
      </c>
      <c r="C16" s="89" t="s">
        <v>66</v>
      </c>
      <c r="D16" s="89" t="s">
        <v>251</v>
      </c>
      <c r="E16" s="90" t="s">
        <v>144</v>
      </c>
      <c r="F16" s="155">
        <f t="shared" si="0"/>
        <v>11.2</v>
      </c>
      <c r="G16" s="155"/>
      <c r="H16" s="155"/>
      <c r="I16" s="155">
        <v>11.2</v>
      </c>
      <c r="J16" s="155"/>
      <c r="K16" s="163"/>
      <c r="L16" s="163"/>
      <c r="M16" s="163"/>
    </row>
    <row r="17" spans="1:13" ht="19.5" customHeight="1">
      <c r="A17" s="156" t="s">
        <v>221</v>
      </c>
      <c r="B17" s="89"/>
      <c r="C17" s="89"/>
      <c r="D17" s="89"/>
      <c r="E17" s="204" t="s">
        <v>227</v>
      </c>
      <c r="F17" s="155">
        <f t="shared" si="0"/>
        <v>428</v>
      </c>
      <c r="G17" s="155">
        <v>185.53</v>
      </c>
      <c r="H17" s="155">
        <v>64.51</v>
      </c>
      <c r="I17" s="155">
        <v>177.96</v>
      </c>
      <c r="J17" s="155"/>
      <c r="K17" s="163"/>
      <c r="L17" s="163"/>
      <c r="M17" s="163"/>
    </row>
    <row r="18" spans="1:13" ht="19.5" customHeight="1">
      <c r="A18" s="64"/>
      <c r="B18" s="89" t="s">
        <v>252</v>
      </c>
      <c r="C18" s="89"/>
      <c r="D18" s="89"/>
      <c r="E18" s="90" t="s">
        <v>51</v>
      </c>
      <c r="F18" s="155">
        <f t="shared" si="0"/>
        <v>185.53</v>
      </c>
      <c r="G18" s="155">
        <v>185.53</v>
      </c>
      <c r="H18" s="155"/>
      <c r="I18" s="155"/>
      <c r="J18" s="155"/>
      <c r="K18" s="163"/>
      <c r="L18" s="163"/>
      <c r="M18" s="163"/>
    </row>
    <row r="19" spans="1:13" ht="19.5" customHeight="1">
      <c r="A19" s="64"/>
      <c r="B19" s="89"/>
      <c r="C19" s="89" t="s">
        <v>253</v>
      </c>
      <c r="D19" s="89"/>
      <c r="E19" s="90" t="s">
        <v>254</v>
      </c>
      <c r="F19" s="155">
        <f t="shared" si="0"/>
        <v>76.18</v>
      </c>
      <c r="G19" s="155">
        <v>76.18</v>
      </c>
      <c r="H19" s="155"/>
      <c r="I19" s="155"/>
      <c r="J19" s="155"/>
      <c r="K19" s="163"/>
      <c r="L19" s="163"/>
      <c r="M19" s="163"/>
    </row>
    <row r="20" spans="1:13" ht="19.5" customHeight="1">
      <c r="A20" s="64"/>
      <c r="B20" s="89" t="s">
        <v>66</v>
      </c>
      <c r="C20" s="89" t="s">
        <v>66</v>
      </c>
      <c r="D20" s="89" t="s">
        <v>255</v>
      </c>
      <c r="E20" s="90" t="s">
        <v>256</v>
      </c>
      <c r="F20" s="155">
        <f t="shared" si="0"/>
        <v>76.18</v>
      </c>
      <c r="G20" s="155">
        <v>76.18</v>
      </c>
      <c r="H20" s="155"/>
      <c r="I20" s="155"/>
      <c r="J20" s="155"/>
      <c r="K20" s="163"/>
      <c r="L20" s="163"/>
      <c r="M20" s="163"/>
    </row>
    <row r="21" spans="1:13" ht="19.5" customHeight="1">
      <c r="A21" s="64"/>
      <c r="B21" s="89"/>
      <c r="C21" s="89" t="s">
        <v>257</v>
      </c>
      <c r="D21" s="89"/>
      <c r="E21" s="90" t="s">
        <v>258</v>
      </c>
      <c r="F21" s="155">
        <f t="shared" si="0"/>
        <v>47.19</v>
      </c>
      <c r="G21" s="155">
        <v>47.19</v>
      </c>
      <c r="H21" s="155"/>
      <c r="I21" s="155"/>
      <c r="J21" s="155"/>
      <c r="K21" s="163"/>
      <c r="L21" s="163"/>
      <c r="M21" s="163"/>
    </row>
    <row r="22" spans="1:13" ht="19.5" customHeight="1">
      <c r="A22" s="64"/>
      <c r="B22" s="89" t="s">
        <v>66</v>
      </c>
      <c r="C22" s="89" t="s">
        <v>66</v>
      </c>
      <c r="D22" s="89" t="s">
        <v>259</v>
      </c>
      <c r="E22" s="90" t="s">
        <v>260</v>
      </c>
      <c r="F22" s="155">
        <f t="shared" si="0"/>
        <v>42.02</v>
      </c>
      <c r="G22" s="155">
        <v>42.02</v>
      </c>
      <c r="H22" s="155"/>
      <c r="I22" s="155"/>
      <c r="J22" s="155"/>
      <c r="K22" s="163"/>
      <c r="L22" s="163"/>
      <c r="M22" s="163"/>
    </row>
    <row r="23" spans="1:13" ht="19.5" customHeight="1">
      <c r="A23" s="64"/>
      <c r="B23" s="89" t="s">
        <v>66</v>
      </c>
      <c r="C23" s="89" t="s">
        <v>66</v>
      </c>
      <c r="D23" s="89" t="s">
        <v>261</v>
      </c>
      <c r="E23" s="90" t="s">
        <v>262</v>
      </c>
      <c r="F23" s="155">
        <f t="shared" si="0"/>
        <v>5.17</v>
      </c>
      <c r="G23" s="155">
        <v>5.17</v>
      </c>
      <c r="H23" s="155"/>
      <c r="I23" s="155"/>
      <c r="J23" s="155"/>
      <c r="K23" s="163"/>
      <c r="L23" s="163"/>
      <c r="M23" s="163"/>
    </row>
    <row r="24" spans="1:13" ht="19.5" customHeight="1">
      <c r="A24" s="64"/>
      <c r="B24" s="89"/>
      <c r="C24" s="89" t="s">
        <v>263</v>
      </c>
      <c r="D24" s="89"/>
      <c r="E24" s="90" t="s">
        <v>264</v>
      </c>
      <c r="F24" s="155">
        <f t="shared" si="0"/>
        <v>6.35</v>
      </c>
      <c r="G24" s="155">
        <v>6.35</v>
      </c>
      <c r="H24" s="155"/>
      <c r="I24" s="155"/>
      <c r="J24" s="155"/>
      <c r="K24" s="163"/>
      <c r="L24" s="163"/>
      <c r="M24" s="163"/>
    </row>
    <row r="25" spans="1:13" ht="19.5" customHeight="1">
      <c r="A25" s="64"/>
      <c r="B25" s="89" t="s">
        <v>66</v>
      </c>
      <c r="C25" s="89" t="s">
        <v>66</v>
      </c>
      <c r="D25" s="89" t="s">
        <v>265</v>
      </c>
      <c r="E25" s="90" t="s">
        <v>266</v>
      </c>
      <c r="F25" s="155">
        <f t="shared" si="0"/>
        <v>6.35</v>
      </c>
      <c r="G25" s="155">
        <v>6.35</v>
      </c>
      <c r="H25" s="155"/>
      <c r="I25" s="155"/>
      <c r="J25" s="155"/>
      <c r="K25" s="163"/>
      <c r="L25" s="163"/>
      <c r="M25" s="163"/>
    </row>
    <row r="26" spans="1:13" ht="19.5" customHeight="1">
      <c r="A26" s="64"/>
      <c r="B26" s="89"/>
      <c r="C26" s="89" t="s">
        <v>267</v>
      </c>
      <c r="D26" s="89"/>
      <c r="E26" s="90" t="s">
        <v>268</v>
      </c>
      <c r="F26" s="155">
        <f t="shared" si="0"/>
        <v>23.63</v>
      </c>
      <c r="G26" s="155">
        <v>23.63</v>
      </c>
      <c r="H26" s="155"/>
      <c r="I26" s="155"/>
      <c r="J26" s="155"/>
      <c r="K26" s="163"/>
      <c r="L26" s="163"/>
      <c r="M26" s="163"/>
    </row>
    <row r="27" spans="1:13" ht="19.5" customHeight="1">
      <c r="A27" s="64"/>
      <c r="B27" s="89" t="s">
        <v>66</v>
      </c>
      <c r="C27" s="89" t="s">
        <v>66</v>
      </c>
      <c r="D27" s="89" t="s">
        <v>269</v>
      </c>
      <c r="E27" s="90" t="s">
        <v>270</v>
      </c>
      <c r="F27" s="155">
        <f t="shared" si="0"/>
        <v>23.63</v>
      </c>
      <c r="G27" s="155">
        <v>23.63</v>
      </c>
      <c r="H27" s="155"/>
      <c r="I27" s="155"/>
      <c r="J27" s="155"/>
      <c r="K27" s="163"/>
      <c r="L27" s="163"/>
      <c r="M27" s="163"/>
    </row>
    <row r="28" spans="1:13" ht="19.5" customHeight="1">
      <c r="A28" s="64"/>
      <c r="B28" s="89"/>
      <c r="C28" s="89" t="s">
        <v>271</v>
      </c>
      <c r="D28" s="89"/>
      <c r="E28" s="90" t="s">
        <v>272</v>
      </c>
      <c r="F28" s="155">
        <f t="shared" si="0"/>
        <v>8.69</v>
      </c>
      <c r="G28" s="155">
        <v>8.69</v>
      </c>
      <c r="H28" s="155"/>
      <c r="I28" s="155"/>
      <c r="J28" s="155"/>
      <c r="K28" s="163"/>
      <c r="L28" s="163"/>
      <c r="M28" s="163"/>
    </row>
    <row r="29" spans="1:13" ht="19.5" customHeight="1">
      <c r="A29" s="64"/>
      <c r="B29" s="89" t="s">
        <v>66</v>
      </c>
      <c r="C29" s="89" t="s">
        <v>66</v>
      </c>
      <c r="D29" s="89" t="s">
        <v>273</v>
      </c>
      <c r="E29" s="90" t="s">
        <v>274</v>
      </c>
      <c r="F29" s="155">
        <f t="shared" si="0"/>
        <v>8.69</v>
      </c>
      <c r="G29" s="155">
        <v>8.69</v>
      </c>
      <c r="H29" s="155"/>
      <c r="I29" s="155"/>
      <c r="J29" s="155"/>
      <c r="K29" s="163"/>
      <c r="L29" s="163"/>
      <c r="M29" s="163"/>
    </row>
    <row r="30" spans="1:13" ht="19.5" customHeight="1">
      <c r="A30" s="64"/>
      <c r="B30" s="89"/>
      <c r="C30" s="89" t="s">
        <v>275</v>
      </c>
      <c r="D30" s="89"/>
      <c r="E30" s="90" t="s">
        <v>276</v>
      </c>
      <c r="F30" s="155">
        <f t="shared" si="0"/>
        <v>9.3</v>
      </c>
      <c r="G30" s="155">
        <v>9.3</v>
      </c>
      <c r="H30" s="155"/>
      <c r="I30" s="155"/>
      <c r="J30" s="155"/>
      <c r="K30" s="163"/>
      <c r="L30" s="163"/>
      <c r="M30" s="163"/>
    </row>
    <row r="31" spans="1:13" ht="19.5" customHeight="1">
      <c r="A31" s="64"/>
      <c r="B31" s="89" t="s">
        <v>66</v>
      </c>
      <c r="C31" s="89" t="s">
        <v>66</v>
      </c>
      <c r="D31" s="89" t="s">
        <v>277</v>
      </c>
      <c r="E31" s="90" t="s">
        <v>278</v>
      </c>
      <c r="F31" s="155">
        <f t="shared" si="0"/>
        <v>0.62</v>
      </c>
      <c r="G31" s="155">
        <v>0.62</v>
      </c>
      <c r="H31" s="155"/>
      <c r="I31" s="155"/>
      <c r="J31" s="155"/>
      <c r="K31" s="163"/>
      <c r="L31" s="163"/>
      <c r="M31" s="163"/>
    </row>
    <row r="32" spans="1:13" ht="19.5" customHeight="1">
      <c r="A32" s="64"/>
      <c r="B32" s="89" t="s">
        <v>66</v>
      </c>
      <c r="C32" s="89" t="s">
        <v>66</v>
      </c>
      <c r="D32" s="89" t="s">
        <v>279</v>
      </c>
      <c r="E32" s="90" t="s">
        <v>280</v>
      </c>
      <c r="F32" s="155">
        <f t="shared" si="0"/>
        <v>0.74</v>
      </c>
      <c r="G32" s="155">
        <v>0.74</v>
      </c>
      <c r="H32" s="155"/>
      <c r="I32" s="155"/>
      <c r="J32" s="155"/>
      <c r="K32" s="163"/>
      <c r="L32" s="163"/>
      <c r="M32" s="163"/>
    </row>
    <row r="33" spans="1:13" ht="19.5" customHeight="1">
      <c r="A33" s="64"/>
      <c r="B33" s="89" t="s">
        <v>66</v>
      </c>
      <c r="C33" s="89" t="s">
        <v>66</v>
      </c>
      <c r="D33" s="89" t="s">
        <v>281</v>
      </c>
      <c r="E33" s="90" t="s">
        <v>282</v>
      </c>
      <c r="F33" s="155">
        <f t="shared" si="0"/>
        <v>7.94</v>
      </c>
      <c r="G33" s="155">
        <v>7.94</v>
      </c>
      <c r="H33" s="155"/>
      <c r="I33" s="155"/>
      <c r="J33" s="155"/>
      <c r="K33" s="163"/>
      <c r="L33" s="163"/>
      <c r="M33" s="163"/>
    </row>
    <row r="34" spans="1:13" ht="19.5" customHeight="1">
      <c r="A34" s="64"/>
      <c r="B34" s="89"/>
      <c r="C34" s="89" t="s">
        <v>283</v>
      </c>
      <c r="D34" s="89"/>
      <c r="E34" s="90" t="s">
        <v>284</v>
      </c>
      <c r="F34" s="155">
        <f t="shared" si="0"/>
        <v>14.19</v>
      </c>
      <c r="G34" s="155">
        <v>14.19</v>
      </c>
      <c r="H34" s="155"/>
      <c r="I34" s="155"/>
      <c r="J34" s="155"/>
      <c r="K34" s="163"/>
      <c r="L34" s="163"/>
      <c r="M34" s="163"/>
    </row>
    <row r="35" spans="1:13" ht="19.5" customHeight="1">
      <c r="A35" s="64"/>
      <c r="B35" s="89" t="s">
        <v>66</v>
      </c>
      <c r="C35" s="89" t="s">
        <v>66</v>
      </c>
      <c r="D35" s="89" t="s">
        <v>285</v>
      </c>
      <c r="E35" s="90" t="s">
        <v>286</v>
      </c>
      <c r="F35" s="155">
        <f t="shared" si="0"/>
        <v>14.19</v>
      </c>
      <c r="G35" s="155">
        <v>14.19</v>
      </c>
      <c r="H35" s="155"/>
      <c r="I35" s="155"/>
      <c r="J35" s="155"/>
      <c r="K35" s="163"/>
      <c r="L35" s="163"/>
      <c r="M35" s="163"/>
    </row>
    <row r="36" spans="1:13" ht="19.5" customHeight="1">
      <c r="A36" s="64"/>
      <c r="B36" s="89" t="s">
        <v>117</v>
      </c>
      <c r="C36" s="89"/>
      <c r="D36" s="89"/>
      <c r="E36" s="90" t="s">
        <v>52</v>
      </c>
      <c r="F36" s="155">
        <f t="shared" si="0"/>
        <v>64.51</v>
      </c>
      <c r="G36" s="155"/>
      <c r="H36" s="155">
        <v>64.51</v>
      </c>
      <c r="I36" s="155"/>
      <c r="J36" s="155"/>
      <c r="K36" s="163"/>
      <c r="L36" s="163"/>
      <c r="M36" s="163"/>
    </row>
    <row r="37" spans="1:13" ht="19.5" customHeight="1">
      <c r="A37" s="64"/>
      <c r="B37" s="89"/>
      <c r="C37" s="89" t="s">
        <v>287</v>
      </c>
      <c r="D37" s="89"/>
      <c r="E37" s="90" t="s">
        <v>288</v>
      </c>
      <c r="F37" s="155">
        <f t="shared" si="0"/>
        <v>2.34</v>
      </c>
      <c r="G37" s="155"/>
      <c r="H37" s="155">
        <v>2.34</v>
      </c>
      <c r="I37" s="155"/>
      <c r="J37" s="155"/>
      <c r="K37" s="163"/>
      <c r="L37" s="163"/>
      <c r="M37" s="163"/>
    </row>
    <row r="38" spans="1:13" ht="19.5" customHeight="1">
      <c r="A38" s="64"/>
      <c r="B38" s="89" t="s">
        <v>66</v>
      </c>
      <c r="C38" s="89" t="s">
        <v>66</v>
      </c>
      <c r="D38" s="89" t="s">
        <v>289</v>
      </c>
      <c r="E38" s="90" t="s">
        <v>118</v>
      </c>
      <c r="F38" s="155">
        <f t="shared" si="0"/>
        <v>2.34</v>
      </c>
      <c r="G38" s="155"/>
      <c r="H38" s="155">
        <v>2.34</v>
      </c>
      <c r="I38" s="155"/>
      <c r="J38" s="155"/>
      <c r="K38" s="163"/>
      <c r="L38" s="163"/>
      <c r="M38" s="163"/>
    </row>
    <row r="39" spans="1:13" ht="19.5" customHeight="1">
      <c r="A39" s="64"/>
      <c r="B39" s="89"/>
      <c r="C39" s="89" t="s">
        <v>290</v>
      </c>
      <c r="D39" s="89"/>
      <c r="E39" s="90" t="s">
        <v>291</v>
      </c>
      <c r="F39" s="155">
        <f t="shared" si="0"/>
        <v>0.1</v>
      </c>
      <c r="G39" s="155"/>
      <c r="H39" s="155">
        <v>0.1</v>
      </c>
      <c r="I39" s="155"/>
      <c r="J39" s="155"/>
      <c r="K39" s="163"/>
      <c r="L39" s="163"/>
      <c r="M39" s="163"/>
    </row>
    <row r="40" spans="1:13" ht="19.5" customHeight="1">
      <c r="A40" s="64"/>
      <c r="B40" s="89" t="s">
        <v>66</v>
      </c>
      <c r="C40" s="89" t="s">
        <v>66</v>
      </c>
      <c r="D40" s="89" t="s">
        <v>292</v>
      </c>
      <c r="E40" s="90" t="s">
        <v>119</v>
      </c>
      <c r="F40" s="155">
        <f t="shared" si="0"/>
        <v>0.1</v>
      </c>
      <c r="G40" s="155"/>
      <c r="H40" s="155">
        <v>0.1</v>
      </c>
      <c r="I40" s="155"/>
      <c r="J40" s="155"/>
      <c r="K40" s="163"/>
      <c r="L40" s="163"/>
      <c r="M40" s="163"/>
    </row>
    <row r="41" spans="1:13" ht="19.5" customHeight="1">
      <c r="A41" s="64"/>
      <c r="B41" s="89"/>
      <c r="C41" s="89" t="s">
        <v>293</v>
      </c>
      <c r="D41" s="89"/>
      <c r="E41" s="90" t="s">
        <v>294</v>
      </c>
      <c r="F41" s="155">
        <f t="shared" si="0"/>
        <v>0.1</v>
      </c>
      <c r="G41" s="155"/>
      <c r="H41" s="155">
        <v>0.1</v>
      </c>
      <c r="I41" s="155"/>
      <c r="J41" s="155"/>
      <c r="K41" s="163"/>
      <c r="L41" s="163"/>
      <c r="M41" s="163"/>
    </row>
    <row r="42" spans="1:13" ht="19.5" customHeight="1">
      <c r="A42" s="64"/>
      <c r="B42" s="89" t="s">
        <v>66</v>
      </c>
      <c r="C42" s="89" t="s">
        <v>66</v>
      </c>
      <c r="D42" s="89" t="s">
        <v>295</v>
      </c>
      <c r="E42" s="90" t="s">
        <v>120</v>
      </c>
      <c r="F42" s="155">
        <f t="shared" si="0"/>
        <v>0.1</v>
      </c>
      <c r="G42" s="155"/>
      <c r="H42" s="155">
        <v>0.1</v>
      </c>
      <c r="I42" s="155"/>
      <c r="J42" s="155"/>
      <c r="K42" s="163"/>
      <c r="L42" s="163"/>
      <c r="M42" s="163"/>
    </row>
    <row r="43" spans="1:13" ht="19.5" customHeight="1">
      <c r="A43" s="64"/>
      <c r="B43" s="89"/>
      <c r="C43" s="89" t="s">
        <v>296</v>
      </c>
      <c r="D43" s="89"/>
      <c r="E43" s="90" t="s">
        <v>297</v>
      </c>
      <c r="F43" s="155">
        <f t="shared" si="0"/>
        <v>0.3</v>
      </c>
      <c r="G43" s="155"/>
      <c r="H43" s="155">
        <v>0.3</v>
      </c>
      <c r="I43" s="155"/>
      <c r="J43" s="155"/>
      <c r="K43" s="163"/>
      <c r="L43" s="163"/>
      <c r="M43" s="163"/>
    </row>
    <row r="44" spans="1:13" ht="19.5" customHeight="1">
      <c r="A44" s="64"/>
      <c r="B44" s="89" t="s">
        <v>66</v>
      </c>
      <c r="C44" s="89" t="s">
        <v>66</v>
      </c>
      <c r="D44" s="89" t="s">
        <v>298</v>
      </c>
      <c r="E44" s="90" t="s">
        <v>121</v>
      </c>
      <c r="F44" s="155">
        <f t="shared" si="0"/>
        <v>0.3</v>
      </c>
      <c r="G44" s="155"/>
      <c r="H44" s="155">
        <v>0.3</v>
      </c>
      <c r="I44" s="155"/>
      <c r="J44" s="155"/>
      <c r="K44" s="163"/>
      <c r="L44" s="163"/>
      <c r="M44" s="163"/>
    </row>
    <row r="45" spans="1:13" ht="19.5" customHeight="1">
      <c r="A45" s="64"/>
      <c r="B45" s="89"/>
      <c r="C45" s="89" t="s">
        <v>299</v>
      </c>
      <c r="D45" s="89"/>
      <c r="E45" s="90" t="s">
        <v>300</v>
      </c>
      <c r="F45" s="155">
        <f t="shared" si="0"/>
        <v>1.49</v>
      </c>
      <c r="G45" s="155"/>
      <c r="H45" s="155">
        <v>1.49</v>
      </c>
      <c r="I45" s="155"/>
      <c r="J45" s="155"/>
      <c r="K45" s="163"/>
      <c r="L45" s="163"/>
      <c r="M45" s="163"/>
    </row>
    <row r="46" spans="1:13" ht="19.5" customHeight="1">
      <c r="A46" s="64"/>
      <c r="B46" s="89" t="s">
        <v>66</v>
      </c>
      <c r="C46" s="89" t="s">
        <v>66</v>
      </c>
      <c r="D46" s="89" t="s">
        <v>301</v>
      </c>
      <c r="E46" s="90" t="s">
        <v>122</v>
      </c>
      <c r="F46" s="155">
        <f t="shared" si="0"/>
        <v>1.49</v>
      </c>
      <c r="G46" s="155"/>
      <c r="H46" s="155">
        <v>1.49</v>
      </c>
      <c r="I46" s="155"/>
      <c r="J46" s="155"/>
      <c r="K46" s="163"/>
      <c r="L46" s="163"/>
      <c r="M46" s="163"/>
    </row>
    <row r="47" spans="1:13" ht="19.5" customHeight="1">
      <c r="A47" s="64"/>
      <c r="B47" s="89"/>
      <c r="C47" s="89" t="s">
        <v>302</v>
      </c>
      <c r="D47" s="89"/>
      <c r="E47" s="90" t="s">
        <v>303</v>
      </c>
      <c r="F47" s="155">
        <f t="shared" si="0"/>
        <v>2</v>
      </c>
      <c r="G47" s="155"/>
      <c r="H47" s="155">
        <v>2</v>
      </c>
      <c r="I47" s="155"/>
      <c r="J47" s="155"/>
      <c r="K47" s="163"/>
      <c r="L47" s="163"/>
      <c r="M47" s="163"/>
    </row>
    <row r="48" spans="1:13" ht="19.5" customHeight="1">
      <c r="A48" s="64"/>
      <c r="B48" s="89" t="s">
        <v>66</v>
      </c>
      <c r="C48" s="89" t="s">
        <v>66</v>
      </c>
      <c r="D48" s="89" t="s">
        <v>304</v>
      </c>
      <c r="E48" s="90" t="s">
        <v>123</v>
      </c>
      <c r="F48" s="155">
        <f t="shared" si="0"/>
        <v>2</v>
      </c>
      <c r="G48" s="155"/>
      <c r="H48" s="155">
        <v>2</v>
      </c>
      <c r="I48" s="155"/>
      <c r="J48" s="155"/>
      <c r="K48" s="163"/>
      <c r="L48" s="163"/>
      <c r="M48" s="163"/>
    </row>
    <row r="49" spans="1:13" ht="19.5" customHeight="1">
      <c r="A49" s="64"/>
      <c r="B49" s="89"/>
      <c r="C49" s="89" t="s">
        <v>305</v>
      </c>
      <c r="D49" s="89"/>
      <c r="E49" s="90" t="s">
        <v>306</v>
      </c>
      <c r="F49" s="155">
        <f t="shared" si="0"/>
        <v>0.8</v>
      </c>
      <c r="G49" s="155"/>
      <c r="H49" s="155">
        <v>0.8</v>
      </c>
      <c r="I49" s="155"/>
      <c r="J49" s="155"/>
      <c r="K49" s="163"/>
      <c r="L49" s="163"/>
      <c r="M49" s="163"/>
    </row>
    <row r="50" spans="1:13" ht="19.5" customHeight="1">
      <c r="A50" s="64"/>
      <c r="B50" s="89" t="s">
        <v>66</v>
      </c>
      <c r="C50" s="89" t="s">
        <v>66</v>
      </c>
      <c r="D50" s="89" t="s">
        <v>307</v>
      </c>
      <c r="E50" s="90" t="s">
        <v>124</v>
      </c>
      <c r="F50" s="155">
        <f t="shared" si="0"/>
        <v>0.8</v>
      </c>
      <c r="G50" s="155"/>
      <c r="H50" s="155">
        <v>0.8</v>
      </c>
      <c r="I50" s="155"/>
      <c r="J50" s="155"/>
      <c r="K50" s="163"/>
      <c r="L50" s="163"/>
      <c r="M50" s="163"/>
    </row>
    <row r="51" spans="1:13" ht="19.5" customHeight="1">
      <c r="A51" s="64"/>
      <c r="B51" s="89"/>
      <c r="C51" s="89" t="s">
        <v>308</v>
      </c>
      <c r="D51" s="89"/>
      <c r="E51" s="90" t="s">
        <v>309</v>
      </c>
      <c r="F51" s="155">
        <f t="shared" si="0"/>
        <v>15.93</v>
      </c>
      <c r="G51" s="155"/>
      <c r="H51" s="155">
        <v>15.93</v>
      </c>
      <c r="I51" s="155"/>
      <c r="J51" s="155"/>
      <c r="K51" s="163"/>
      <c r="L51" s="163"/>
      <c r="M51" s="163"/>
    </row>
    <row r="52" spans="1:13" ht="19.5" customHeight="1">
      <c r="A52" s="64"/>
      <c r="B52" s="89" t="s">
        <v>66</v>
      </c>
      <c r="C52" s="89" t="s">
        <v>66</v>
      </c>
      <c r="D52" s="89" t="s">
        <v>310</v>
      </c>
      <c r="E52" s="90" t="s">
        <v>311</v>
      </c>
      <c r="F52" s="155">
        <f t="shared" si="0"/>
        <v>15.93</v>
      </c>
      <c r="G52" s="155"/>
      <c r="H52" s="155">
        <v>15.93</v>
      </c>
      <c r="I52" s="155"/>
      <c r="J52" s="155"/>
      <c r="K52" s="163"/>
      <c r="L52" s="163"/>
      <c r="M52" s="163"/>
    </row>
    <row r="53" spans="1:13" ht="19.5" customHeight="1">
      <c r="A53" s="64"/>
      <c r="B53" s="89"/>
      <c r="C53" s="89" t="s">
        <v>312</v>
      </c>
      <c r="D53" s="89"/>
      <c r="E53" s="90" t="s">
        <v>313</v>
      </c>
      <c r="F53" s="155">
        <f t="shared" si="0"/>
        <v>1.5</v>
      </c>
      <c r="G53" s="155"/>
      <c r="H53" s="155">
        <v>1.5</v>
      </c>
      <c r="I53" s="155"/>
      <c r="J53" s="155"/>
      <c r="K53" s="163"/>
      <c r="L53" s="163"/>
      <c r="M53" s="163"/>
    </row>
    <row r="54" spans="1:13" ht="19.5" customHeight="1">
      <c r="A54" s="64"/>
      <c r="B54" s="89" t="s">
        <v>66</v>
      </c>
      <c r="C54" s="89" t="s">
        <v>66</v>
      </c>
      <c r="D54" s="89" t="s">
        <v>314</v>
      </c>
      <c r="E54" s="90" t="s">
        <v>126</v>
      </c>
      <c r="F54" s="155">
        <f t="shared" si="0"/>
        <v>1.5</v>
      </c>
      <c r="G54" s="155"/>
      <c r="H54" s="155">
        <v>1.5</v>
      </c>
      <c r="I54" s="155"/>
      <c r="J54" s="155"/>
      <c r="K54" s="163"/>
      <c r="L54" s="163"/>
      <c r="M54" s="163"/>
    </row>
    <row r="55" spans="1:13" ht="19.5" customHeight="1">
      <c r="A55" s="64"/>
      <c r="B55" s="89"/>
      <c r="C55" s="89" t="s">
        <v>315</v>
      </c>
      <c r="D55" s="89"/>
      <c r="E55" s="90" t="s">
        <v>316</v>
      </c>
      <c r="F55" s="155">
        <f t="shared" si="0"/>
        <v>0.16</v>
      </c>
      <c r="G55" s="155"/>
      <c r="H55" s="155">
        <v>0.16</v>
      </c>
      <c r="I55" s="155"/>
      <c r="J55" s="155"/>
      <c r="K55" s="163"/>
      <c r="L55" s="163"/>
      <c r="M55" s="163"/>
    </row>
    <row r="56" spans="1:13" ht="19.5" customHeight="1">
      <c r="A56" s="64"/>
      <c r="B56" s="89" t="s">
        <v>66</v>
      </c>
      <c r="C56" s="89" t="s">
        <v>66</v>
      </c>
      <c r="D56" s="89" t="s">
        <v>317</v>
      </c>
      <c r="E56" s="90" t="s">
        <v>128</v>
      </c>
      <c r="F56" s="155">
        <f t="shared" si="0"/>
        <v>0.16</v>
      </c>
      <c r="G56" s="155"/>
      <c r="H56" s="155">
        <v>0.16</v>
      </c>
      <c r="I56" s="155"/>
      <c r="J56" s="155"/>
      <c r="K56" s="163"/>
      <c r="L56" s="163"/>
      <c r="M56" s="163"/>
    </row>
    <row r="57" spans="1:13" ht="19.5" customHeight="1">
      <c r="A57" s="64"/>
      <c r="B57" s="89"/>
      <c r="C57" s="89" t="s">
        <v>318</v>
      </c>
      <c r="D57" s="89"/>
      <c r="E57" s="90" t="s">
        <v>319</v>
      </c>
      <c r="F57" s="155">
        <f t="shared" si="0"/>
        <v>0.4</v>
      </c>
      <c r="G57" s="155"/>
      <c r="H57" s="155">
        <v>0.4</v>
      </c>
      <c r="I57" s="155"/>
      <c r="J57" s="155"/>
      <c r="K57" s="163"/>
      <c r="L57" s="163"/>
      <c r="M57" s="163"/>
    </row>
    <row r="58" spans="1:13" ht="19.5" customHeight="1">
      <c r="A58" s="64"/>
      <c r="B58" s="89" t="s">
        <v>66</v>
      </c>
      <c r="C58" s="89" t="s">
        <v>66</v>
      </c>
      <c r="D58" s="89" t="s">
        <v>320</v>
      </c>
      <c r="E58" s="90" t="s">
        <v>130</v>
      </c>
      <c r="F58" s="155">
        <f t="shared" si="0"/>
        <v>0.4</v>
      </c>
      <c r="G58" s="155"/>
      <c r="H58" s="155">
        <v>0.4</v>
      </c>
      <c r="I58" s="155"/>
      <c r="J58" s="155"/>
      <c r="K58" s="163"/>
      <c r="L58" s="163"/>
      <c r="M58" s="163"/>
    </row>
    <row r="59" spans="1:13" ht="19.5" customHeight="1">
      <c r="A59" s="64"/>
      <c r="B59" s="89"/>
      <c r="C59" s="89" t="s">
        <v>321</v>
      </c>
      <c r="D59" s="89"/>
      <c r="E59" s="90" t="s">
        <v>322</v>
      </c>
      <c r="F59" s="155">
        <f t="shared" si="0"/>
        <v>32.81</v>
      </c>
      <c r="G59" s="155"/>
      <c r="H59" s="155">
        <v>32.81</v>
      </c>
      <c r="I59" s="155"/>
      <c r="J59" s="155"/>
      <c r="K59" s="163"/>
      <c r="L59" s="163"/>
      <c r="M59" s="163"/>
    </row>
    <row r="60" spans="1:13" ht="19.5" customHeight="1">
      <c r="A60" s="64"/>
      <c r="B60" s="89" t="s">
        <v>66</v>
      </c>
      <c r="C60" s="89" t="s">
        <v>66</v>
      </c>
      <c r="D60" s="89" t="s">
        <v>323</v>
      </c>
      <c r="E60" s="90" t="s">
        <v>324</v>
      </c>
      <c r="F60" s="155">
        <f t="shared" si="0"/>
        <v>32.81</v>
      </c>
      <c r="G60" s="155"/>
      <c r="H60" s="155">
        <v>32.81</v>
      </c>
      <c r="I60" s="155"/>
      <c r="J60" s="155"/>
      <c r="K60" s="163"/>
      <c r="L60" s="163"/>
      <c r="M60" s="163"/>
    </row>
    <row r="61" spans="1:13" ht="19.5" customHeight="1">
      <c r="A61" s="64"/>
      <c r="B61" s="89"/>
      <c r="C61" s="89" t="s">
        <v>325</v>
      </c>
      <c r="D61" s="89"/>
      <c r="E61" s="90" t="s">
        <v>326</v>
      </c>
      <c r="F61" s="155">
        <f t="shared" si="0"/>
        <v>2.36</v>
      </c>
      <c r="G61" s="155"/>
      <c r="H61" s="155">
        <v>2.36</v>
      </c>
      <c r="I61" s="155"/>
      <c r="J61" s="155"/>
      <c r="K61" s="163"/>
      <c r="L61" s="163"/>
      <c r="M61" s="163"/>
    </row>
    <row r="62" spans="1:13" ht="19.5" customHeight="1">
      <c r="A62" s="64"/>
      <c r="B62" s="89" t="s">
        <v>66</v>
      </c>
      <c r="C62" s="89" t="s">
        <v>66</v>
      </c>
      <c r="D62" s="89" t="s">
        <v>327</v>
      </c>
      <c r="E62" s="90" t="s">
        <v>328</v>
      </c>
      <c r="F62" s="155">
        <f t="shared" si="0"/>
        <v>0.94</v>
      </c>
      <c r="G62" s="155"/>
      <c r="H62" s="155">
        <v>0.94</v>
      </c>
      <c r="I62" s="155"/>
      <c r="J62" s="155"/>
      <c r="K62" s="163"/>
      <c r="L62" s="163"/>
      <c r="M62" s="163"/>
    </row>
    <row r="63" spans="1:13" ht="19.5" customHeight="1">
      <c r="A63" s="64"/>
      <c r="B63" s="89" t="s">
        <v>66</v>
      </c>
      <c r="C63" s="89" t="s">
        <v>66</v>
      </c>
      <c r="D63" s="89" t="s">
        <v>329</v>
      </c>
      <c r="E63" s="90" t="s">
        <v>330</v>
      </c>
      <c r="F63" s="155">
        <f t="shared" si="0"/>
        <v>1.42</v>
      </c>
      <c r="G63" s="155"/>
      <c r="H63" s="155">
        <v>1.42</v>
      </c>
      <c r="I63" s="155"/>
      <c r="J63" s="155"/>
      <c r="K63" s="163"/>
      <c r="L63" s="163"/>
      <c r="M63" s="163"/>
    </row>
    <row r="64" spans="1:13" ht="19.5" customHeight="1">
      <c r="A64" s="64"/>
      <c r="B64" s="89"/>
      <c r="C64" s="89" t="s">
        <v>331</v>
      </c>
      <c r="D64" s="89"/>
      <c r="E64" s="90" t="s">
        <v>332</v>
      </c>
      <c r="F64" s="155">
        <f t="shared" si="0"/>
        <v>2.5</v>
      </c>
      <c r="G64" s="155"/>
      <c r="H64" s="155">
        <v>2.5</v>
      </c>
      <c r="I64" s="155"/>
      <c r="J64" s="155"/>
      <c r="K64" s="163"/>
      <c r="L64" s="163"/>
      <c r="M64" s="163"/>
    </row>
    <row r="65" spans="1:13" ht="19.5" customHeight="1">
      <c r="A65" s="64"/>
      <c r="B65" s="89" t="s">
        <v>66</v>
      </c>
      <c r="C65" s="89" t="s">
        <v>66</v>
      </c>
      <c r="D65" s="89" t="s">
        <v>333</v>
      </c>
      <c r="E65" s="90" t="s">
        <v>334</v>
      </c>
      <c r="F65" s="155">
        <f t="shared" si="0"/>
        <v>2.5</v>
      </c>
      <c r="G65" s="155"/>
      <c r="H65" s="155">
        <v>2.5</v>
      </c>
      <c r="I65" s="155"/>
      <c r="J65" s="155"/>
      <c r="K65" s="163"/>
      <c r="L65" s="163"/>
      <c r="M65" s="163"/>
    </row>
    <row r="66" spans="1:13" ht="19.5" customHeight="1">
      <c r="A66" s="64"/>
      <c r="B66" s="89"/>
      <c r="C66" s="89" t="s">
        <v>239</v>
      </c>
      <c r="D66" s="89"/>
      <c r="E66" s="90" t="s">
        <v>240</v>
      </c>
      <c r="F66" s="155">
        <f t="shared" si="0"/>
        <v>1.72</v>
      </c>
      <c r="G66" s="155"/>
      <c r="H66" s="155">
        <v>1.72</v>
      </c>
      <c r="I66" s="155"/>
      <c r="J66" s="155"/>
      <c r="K66" s="163"/>
      <c r="L66" s="163"/>
      <c r="M66" s="163"/>
    </row>
    <row r="67" spans="1:13" ht="19.5" customHeight="1">
      <c r="A67" s="64"/>
      <c r="B67" s="89" t="s">
        <v>66</v>
      </c>
      <c r="C67" s="89" t="s">
        <v>66</v>
      </c>
      <c r="D67" s="89" t="s">
        <v>241</v>
      </c>
      <c r="E67" s="90" t="s">
        <v>242</v>
      </c>
      <c r="F67" s="155">
        <f t="shared" si="0"/>
        <v>1.72</v>
      </c>
      <c r="G67" s="155"/>
      <c r="H67" s="155">
        <v>1.72</v>
      </c>
      <c r="I67" s="155"/>
      <c r="J67" s="155"/>
      <c r="K67" s="163"/>
      <c r="L67" s="163"/>
      <c r="M67" s="163"/>
    </row>
    <row r="68" spans="1:13" ht="19.5" customHeight="1">
      <c r="A68" s="64"/>
      <c r="B68" s="89" t="s">
        <v>139</v>
      </c>
      <c r="C68" s="89"/>
      <c r="D68" s="89"/>
      <c r="E68" s="90" t="s">
        <v>53</v>
      </c>
      <c r="F68" s="155">
        <f t="shared" si="0"/>
        <v>177.96</v>
      </c>
      <c r="G68" s="155"/>
      <c r="H68" s="155"/>
      <c r="I68" s="155">
        <v>177.96</v>
      </c>
      <c r="J68" s="155"/>
      <c r="K68" s="163"/>
      <c r="L68" s="163"/>
      <c r="M68" s="163"/>
    </row>
    <row r="69" spans="1:13" ht="19.5" customHeight="1">
      <c r="A69" s="64"/>
      <c r="B69" s="89"/>
      <c r="C69" s="89" t="s">
        <v>243</v>
      </c>
      <c r="D69" s="89"/>
      <c r="E69" s="90" t="s">
        <v>244</v>
      </c>
      <c r="F69" s="155">
        <f t="shared" si="0"/>
        <v>16.03</v>
      </c>
      <c r="G69" s="155"/>
      <c r="H69" s="155"/>
      <c r="I69" s="155">
        <v>16.03</v>
      </c>
      <c r="J69" s="155"/>
      <c r="K69" s="163"/>
      <c r="L69" s="163"/>
      <c r="M69" s="163"/>
    </row>
    <row r="70" spans="1:13" ht="19.5" customHeight="1">
      <c r="A70" s="64"/>
      <c r="B70" s="89" t="s">
        <v>66</v>
      </c>
      <c r="C70" s="89" t="s">
        <v>66</v>
      </c>
      <c r="D70" s="89" t="s">
        <v>245</v>
      </c>
      <c r="E70" s="90" t="s">
        <v>246</v>
      </c>
      <c r="F70" s="155">
        <f t="shared" si="0"/>
        <v>13.1</v>
      </c>
      <c r="G70" s="155"/>
      <c r="H70" s="155"/>
      <c r="I70" s="155">
        <v>13.1</v>
      </c>
      <c r="J70" s="155"/>
      <c r="K70" s="163"/>
      <c r="L70" s="163"/>
      <c r="M70" s="163"/>
    </row>
    <row r="71" spans="1:13" ht="19.5" customHeight="1">
      <c r="A71" s="64"/>
      <c r="B71" s="89" t="s">
        <v>66</v>
      </c>
      <c r="C71" s="89" t="s">
        <v>66</v>
      </c>
      <c r="D71" s="89" t="s">
        <v>247</v>
      </c>
      <c r="E71" s="90" t="s">
        <v>248</v>
      </c>
      <c r="F71" s="155">
        <f t="shared" si="0"/>
        <v>2.93</v>
      </c>
      <c r="G71" s="155"/>
      <c r="H71" s="155"/>
      <c r="I71" s="155">
        <v>2.93</v>
      </c>
      <c r="J71" s="155"/>
      <c r="K71" s="163"/>
      <c r="L71" s="163"/>
      <c r="M71" s="163"/>
    </row>
    <row r="72" spans="1:13" ht="19.5" customHeight="1">
      <c r="A72" s="64"/>
      <c r="B72" s="89"/>
      <c r="C72" s="89" t="s">
        <v>335</v>
      </c>
      <c r="D72" s="89"/>
      <c r="E72" s="90" t="s">
        <v>336</v>
      </c>
      <c r="F72" s="155">
        <f t="shared" si="0"/>
        <v>159.13</v>
      </c>
      <c r="G72" s="155"/>
      <c r="H72" s="155"/>
      <c r="I72" s="155">
        <v>159.13</v>
      </c>
      <c r="J72" s="155"/>
      <c r="K72" s="163"/>
      <c r="L72" s="163"/>
      <c r="M72" s="163"/>
    </row>
    <row r="73" spans="1:13" ht="19.5" customHeight="1">
      <c r="A73" s="64"/>
      <c r="B73" s="89" t="s">
        <v>66</v>
      </c>
      <c r="C73" s="89" t="s">
        <v>66</v>
      </c>
      <c r="D73" s="89" t="s">
        <v>337</v>
      </c>
      <c r="E73" s="90" t="s">
        <v>338</v>
      </c>
      <c r="F73" s="155">
        <f t="shared" si="0"/>
        <v>149.52</v>
      </c>
      <c r="G73" s="155"/>
      <c r="H73" s="155"/>
      <c r="I73" s="155">
        <v>149.52</v>
      </c>
      <c r="J73" s="155"/>
      <c r="K73" s="163"/>
      <c r="L73" s="163"/>
      <c r="M73" s="163"/>
    </row>
    <row r="74" spans="1:13" ht="19.5" customHeight="1">
      <c r="A74" s="64"/>
      <c r="B74" s="89" t="s">
        <v>66</v>
      </c>
      <c r="C74" s="89" t="s">
        <v>66</v>
      </c>
      <c r="D74" s="89" t="s">
        <v>339</v>
      </c>
      <c r="E74" s="90" t="s">
        <v>340</v>
      </c>
      <c r="F74" s="155">
        <f t="shared" si="0"/>
        <v>9.61</v>
      </c>
      <c r="G74" s="155"/>
      <c r="H74" s="155"/>
      <c r="I74" s="155">
        <v>9.61</v>
      </c>
      <c r="J74" s="155"/>
      <c r="K74" s="163"/>
      <c r="L74" s="163"/>
      <c r="M74" s="163"/>
    </row>
    <row r="75" spans="1:13" ht="19.5" customHeight="1">
      <c r="A75" s="64"/>
      <c r="B75" s="89"/>
      <c r="C75" s="89" t="s">
        <v>341</v>
      </c>
      <c r="D75" s="89"/>
      <c r="E75" s="90" t="s">
        <v>342</v>
      </c>
      <c r="F75" s="155">
        <f t="shared" si="0"/>
        <v>2.79</v>
      </c>
      <c r="G75" s="155"/>
      <c r="H75" s="155"/>
      <c r="I75" s="155">
        <v>2.79</v>
      </c>
      <c r="J75" s="155"/>
      <c r="K75" s="163"/>
      <c r="L75" s="163"/>
      <c r="M75" s="163"/>
    </row>
    <row r="76" spans="1:13" ht="19.5" customHeight="1">
      <c r="A76" s="64"/>
      <c r="B76" s="89" t="s">
        <v>66</v>
      </c>
      <c r="C76" s="89" t="s">
        <v>66</v>
      </c>
      <c r="D76" s="89" t="s">
        <v>343</v>
      </c>
      <c r="E76" s="90" t="s">
        <v>344</v>
      </c>
      <c r="F76" s="155">
        <f t="shared" si="0"/>
        <v>2.79</v>
      </c>
      <c r="G76" s="155"/>
      <c r="H76" s="155"/>
      <c r="I76" s="155">
        <v>2.79</v>
      </c>
      <c r="J76" s="155"/>
      <c r="K76" s="163"/>
      <c r="L76" s="163"/>
      <c r="M76" s="163"/>
    </row>
    <row r="77" spans="1:13" ht="19.5" customHeight="1">
      <c r="A77" s="64"/>
      <c r="B77" s="89"/>
      <c r="C77" s="89" t="s">
        <v>345</v>
      </c>
      <c r="D77" s="89"/>
      <c r="E77" s="90" t="s">
        <v>346</v>
      </c>
      <c r="F77" s="155">
        <f t="shared" si="0"/>
        <v>0.01</v>
      </c>
      <c r="G77" s="155"/>
      <c r="H77" s="155"/>
      <c r="I77" s="155">
        <v>0.01</v>
      </c>
      <c r="J77" s="155"/>
      <c r="K77" s="163"/>
      <c r="L77" s="163"/>
      <c r="M77" s="163"/>
    </row>
    <row r="78" spans="1:13" ht="19.5" customHeight="1">
      <c r="A78" s="64"/>
      <c r="B78" s="89" t="s">
        <v>66</v>
      </c>
      <c r="C78" s="89" t="s">
        <v>66</v>
      </c>
      <c r="D78" s="89" t="s">
        <v>347</v>
      </c>
      <c r="E78" s="90" t="s">
        <v>348</v>
      </c>
      <c r="F78" s="155">
        <f t="shared" si="0"/>
        <v>0.01</v>
      </c>
      <c r="G78" s="155"/>
      <c r="H78" s="155"/>
      <c r="I78" s="155">
        <v>0.01</v>
      </c>
      <c r="J78" s="155"/>
      <c r="K78" s="163"/>
      <c r="L78" s="163"/>
      <c r="M78" s="163"/>
    </row>
    <row r="79" spans="1:13" ht="39.75" customHeight="1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</row>
    <row r="80" spans="1:13" ht="1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</sheetData>
  <sheetProtection/>
  <mergeCells count="8">
    <mergeCell ref="A1:M1"/>
    <mergeCell ref="L2:M2"/>
    <mergeCell ref="L3:M3"/>
    <mergeCell ref="B4:D4"/>
    <mergeCell ref="F4:M4"/>
    <mergeCell ref="A79:M79"/>
    <mergeCell ref="A4:A5"/>
    <mergeCell ref="E4:E5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showGridLines="0" showZeros="0" zoomScalePageLayoutView="0" workbookViewId="0" topLeftCell="A1">
      <selection activeCell="G21" sqref="G21"/>
    </sheetView>
  </sheetViews>
  <sheetFormatPr defaultColWidth="9.33203125" defaultRowHeight="11.25"/>
  <cols>
    <col min="1" max="1" width="7.16015625" style="29" customWidth="1"/>
    <col min="2" max="2" width="6.83203125" style="29" customWidth="1"/>
    <col min="3" max="3" width="9.33203125" style="29" customWidth="1"/>
    <col min="4" max="4" width="43.5" style="29" customWidth="1"/>
    <col min="5" max="5" width="12.66015625" style="29" customWidth="1"/>
    <col min="6" max="6" width="9" style="29" bestFit="1" customWidth="1"/>
    <col min="7" max="7" width="13.33203125" style="29" customWidth="1"/>
    <col min="8" max="8" width="15.33203125" style="29" customWidth="1"/>
    <col min="9" max="9" width="15.83203125" style="29" customWidth="1"/>
    <col min="10" max="10" width="15.66015625" style="29" customWidth="1"/>
    <col min="11" max="11" width="16.66015625" style="29" customWidth="1"/>
    <col min="12" max="240" width="9.16015625" style="29" customWidth="1"/>
    <col min="241" max="16384" width="9.33203125" style="29" customWidth="1"/>
  </cols>
  <sheetData>
    <row r="1" spans="1:11" ht="30" customHeight="1">
      <c r="A1" s="268" t="s">
        <v>96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5.75" customHeight="1">
      <c r="A2"/>
      <c r="B2"/>
      <c r="C2"/>
      <c r="D2"/>
      <c r="E2"/>
      <c r="F2"/>
      <c r="G2"/>
      <c r="K2" s="71" t="s">
        <v>97</v>
      </c>
    </row>
    <row r="3" spans="1:11" ht="18" customHeight="1">
      <c r="A3" s="13" t="s">
        <v>209</v>
      </c>
      <c r="B3" s="66"/>
      <c r="C3" s="66"/>
      <c r="D3" s="66"/>
      <c r="E3" s="86"/>
      <c r="F3"/>
      <c r="G3" s="87"/>
      <c r="K3" s="91" t="s">
        <v>24</v>
      </c>
    </row>
    <row r="4" spans="1:11" s="28" customFormat="1" ht="14.25" customHeight="1">
      <c r="A4" s="255" t="s">
        <v>56</v>
      </c>
      <c r="B4" s="255"/>
      <c r="C4" s="255"/>
      <c r="D4" s="261" t="s">
        <v>57</v>
      </c>
      <c r="E4" s="243" t="s">
        <v>77</v>
      </c>
      <c r="F4" s="243"/>
      <c r="G4" s="243"/>
      <c r="H4" s="243"/>
      <c r="I4" s="243"/>
      <c r="J4" s="243"/>
      <c r="K4" s="243"/>
    </row>
    <row r="5" spans="1:11" s="28" customFormat="1" ht="19.5" customHeight="1">
      <c r="A5" s="265" t="s">
        <v>58</v>
      </c>
      <c r="B5" s="265" t="s">
        <v>59</v>
      </c>
      <c r="C5" s="265" t="s">
        <v>60</v>
      </c>
      <c r="D5" s="262"/>
      <c r="E5" s="243" t="s">
        <v>46</v>
      </c>
      <c r="F5" s="243" t="s">
        <v>29</v>
      </c>
      <c r="G5" s="243"/>
      <c r="H5" s="243" t="s">
        <v>194</v>
      </c>
      <c r="I5" s="243" t="s">
        <v>196</v>
      </c>
      <c r="J5" s="243" t="s">
        <v>198</v>
      </c>
      <c r="K5" s="243" t="s">
        <v>83</v>
      </c>
    </row>
    <row r="6" spans="1:11" s="28" customFormat="1" ht="57.75" customHeight="1">
      <c r="A6" s="266"/>
      <c r="B6" s="266"/>
      <c r="C6" s="266"/>
      <c r="D6" s="263"/>
      <c r="E6" s="243"/>
      <c r="F6" s="52" t="s">
        <v>49</v>
      </c>
      <c r="G6" s="16" t="s">
        <v>50</v>
      </c>
      <c r="H6" s="243"/>
      <c r="I6" s="243"/>
      <c r="J6" s="243"/>
      <c r="K6" s="243"/>
    </row>
    <row r="7" spans="1:11" s="28" customFormat="1" ht="19.5" customHeight="1">
      <c r="A7" s="68"/>
      <c r="B7" s="68"/>
      <c r="C7" s="68"/>
      <c r="D7" s="69" t="s">
        <v>46</v>
      </c>
      <c r="E7" s="184">
        <f>E8+E11+E18+E21</f>
        <v>573.57</v>
      </c>
      <c r="F7" s="184">
        <f>F8+F11+F18+F21</f>
        <v>540.7600000000001</v>
      </c>
      <c r="G7" s="184">
        <f>G8+G11+G18+G21</f>
        <v>0</v>
      </c>
      <c r="H7" s="184">
        <f>H8+H11+H18+H21</f>
        <v>0</v>
      </c>
      <c r="I7" s="184">
        <f>I8+I11+I18+I21</f>
        <v>32.81</v>
      </c>
      <c r="J7" s="16"/>
      <c r="K7" s="16"/>
    </row>
    <row r="8" spans="1:11" s="28" customFormat="1" ht="19.5" customHeight="1">
      <c r="A8" s="89" t="s">
        <v>349</v>
      </c>
      <c r="B8" s="89"/>
      <c r="C8" s="89"/>
      <c r="D8" s="90" t="s">
        <v>223</v>
      </c>
      <c r="E8" s="180">
        <v>141.45</v>
      </c>
      <c r="F8" s="180">
        <v>141.45</v>
      </c>
      <c r="G8" s="180"/>
      <c r="H8" s="180"/>
      <c r="I8" s="180"/>
      <c r="J8" s="16"/>
      <c r="K8" s="16"/>
    </row>
    <row r="9" spans="1:11" s="28" customFormat="1" ht="19.5" customHeight="1">
      <c r="A9" s="89"/>
      <c r="B9" s="89" t="s">
        <v>135</v>
      </c>
      <c r="C9" s="89"/>
      <c r="D9" s="90" t="s">
        <v>210</v>
      </c>
      <c r="E9" s="180">
        <v>141.45</v>
      </c>
      <c r="F9" s="180">
        <v>141.45</v>
      </c>
      <c r="G9" s="180"/>
      <c r="H9" s="180"/>
      <c r="I9" s="180"/>
      <c r="J9" s="16"/>
      <c r="K9" s="16"/>
    </row>
    <row r="10" spans="1:11" s="28" customFormat="1" ht="19.5" customHeight="1">
      <c r="A10" s="89" t="s">
        <v>66</v>
      </c>
      <c r="B10" s="89" t="s">
        <v>66</v>
      </c>
      <c r="C10" s="89" t="s">
        <v>116</v>
      </c>
      <c r="D10" s="90" t="s">
        <v>212</v>
      </c>
      <c r="E10" s="180">
        <v>141.45</v>
      </c>
      <c r="F10" s="180">
        <v>141.45</v>
      </c>
      <c r="G10" s="180"/>
      <c r="H10" s="180"/>
      <c r="I10" s="180"/>
      <c r="J10" s="16"/>
      <c r="K10" s="16"/>
    </row>
    <row r="11" spans="1:11" ht="19.5" customHeight="1">
      <c r="A11" s="89" t="s">
        <v>63</v>
      </c>
      <c r="B11" s="89"/>
      <c r="C11" s="89"/>
      <c r="D11" s="90" t="s">
        <v>64</v>
      </c>
      <c r="E11" s="183">
        <v>401.3</v>
      </c>
      <c r="F11" s="178">
        <v>368.49</v>
      </c>
      <c r="G11" s="181"/>
      <c r="H11" s="182"/>
      <c r="I11" s="182">
        <v>32.81</v>
      </c>
      <c r="J11" s="45"/>
      <c r="K11" s="45"/>
    </row>
    <row r="12" spans="1:11" ht="19.5" customHeight="1">
      <c r="A12" s="89"/>
      <c r="B12" s="89" t="s">
        <v>65</v>
      </c>
      <c r="C12" s="89"/>
      <c r="D12" s="90" t="s">
        <v>31</v>
      </c>
      <c r="E12" s="178">
        <v>207.42</v>
      </c>
      <c r="F12" s="178">
        <v>207.42</v>
      </c>
      <c r="G12" s="181"/>
      <c r="H12" s="182"/>
      <c r="I12" s="182"/>
      <c r="J12" s="45"/>
      <c r="K12" s="45"/>
    </row>
    <row r="13" spans="1:11" ht="19.5" customHeight="1">
      <c r="A13" s="89" t="s">
        <v>66</v>
      </c>
      <c r="B13" s="89" t="s">
        <v>66</v>
      </c>
      <c r="C13" s="89" t="s">
        <v>74</v>
      </c>
      <c r="D13" s="90" t="s">
        <v>32</v>
      </c>
      <c r="E13" s="178">
        <v>4.12</v>
      </c>
      <c r="F13" s="178">
        <v>4.12</v>
      </c>
      <c r="G13" s="181"/>
      <c r="H13" s="182"/>
      <c r="I13" s="182"/>
      <c r="J13" s="45"/>
      <c r="K13" s="45"/>
    </row>
    <row r="14" spans="1:11" ht="19.5" customHeight="1">
      <c r="A14" s="89" t="s">
        <v>66</v>
      </c>
      <c r="B14" s="89" t="s">
        <v>66</v>
      </c>
      <c r="C14" s="89" t="s">
        <v>67</v>
      </c>
      <c r="D14" s="90" t="s">
        <v>33</v>
      </c>
      <c r="E14" s="178">
        <v>179.67</v>
      </c>
      <c r="F14" s="178">
        <v>179.67</v>
      </c>
      <c r="G14" s="181"/>
      <c r="H14" s="182"/>
      <c r="I14" s="182"/>
      <c r="J14" s="45"/>
      <c r="K14" s="45"/>
    </row>
    <row r="15" spans="1:11" ht="19.5" customHeight="1">
      <c r="A15" s="89" t="s">
        <v>66</v>
      </c>
      <c r="B15" s="89" t="s">
        <v>66</v>
      </c>
      <c r="C15" s="89" t="s">
        <v>65</v>
      </c>
      <c r="D15" s="90" t="s">
        <v>34</v>
      </c>
      <c r="E15" s="178">
        <v>23.63</v>
      </c>
      <c r="F15" s="178">
        <v>23.63</v>
      </c>
      <c r="G15" s="181"/>
      <c r="H15" s="182"/>
      <c r="I15" s="182"/>
      <c r="J15" s="45"/>
      <c r="K15" s="45"/>
    </row>
    <row r="16" spans="1:11" ht="19.5" customHeight="1">
      <c r="A16" s="89"/>
      <c r="B16" s="89" t="s">
        <v>111</v>
      </c>
      <c r="C16" s="89"/>
      <c r="D16" s="90" t="s">
        <v>215</v>
      </c>
      <c r="E16" s="181">
        <v>193.88</v>
      </c>
      <c r="F16" s="178">
        <v>161.07</v>
      </c>
      <c r="G16" s="181"/>
      <c r="H16" s="182"/>
      <c r="I16" s="182">
        <v>32.81</v>
      </c>
      <c r="J16" s="45"/>
      <c r="K16" s="45"/>
    </row>
    <row r="17" spans="1:11" ht="19.5" customHeight="1">
      <c r="A17" s="89" t="s">
        <v>66</v>
      </c>
      <c r="B17" s="89" t="s">
        <v>66</v>
      </c>
      <c r="C17" s="89" t="s">
        <v>116</v>
      </c>
      <c r="D17" s="90" t="s">
        <v>217</v>
      </c>
      <c r="E17" s="181">
        <v>193.88</v>
      </c>
      <c r="F17" s="178">
        <v>161.07</v>
      </c>
      <c r="G17" s="181"/>
      <c r="H17" s="182"/>
      <c r="I17" s="182">
        <v>32.81</v>
      </c>
      <c r="J17" s="45"/>
      <c r="K17" s="45"/>
    </row>
    <row r="18" spans="1:11" ht="19.5" customHeight="1">
      <c r="A18" s="89" t="s">
        <v>68</v>
      </c>
      <c r="B18" s="89"/>
      <c r="C18" s="89"/>
      <c r="D18" s="90" t="s">
        <v>69</v>
      </c>
      <c r="E18" s="178">
        <v>16.63</v>
      </c>
      <c r="F18" s="178">
        <v>16.63</v>
      </c>
      <c r="G18" s="181"/>
      <c r="H18" s="182"/>
      <c r="I18" s="182"/>
      <c r="J18" s="45"/>
      <c r="K18" s="45"/>
    </row>
    <row r="19" spans="1:11" ht="19.5" customHeight="1">
      <c r="A19" s="89"/>
      <c r="B19" s="89" t="s">
        <v>70</v>
      </c>
      <c r="C19" s="89"/>
      <c r="D19" s="90" t="s">
        <v>35</v>
      </c>
      <c r="E19" s="178">
        <v>16.63</v>
      </c>
      <c r="F19" s="178">
        <v>16.63</v>
      </c>
      <c r="G19" s="181"/>
      <c r="H19" s="182"/>
      <c r="I19" s="182"/>
      <c r="J19" s="45"/>
      <c r="K19" s="45"/>
    </row>
    <row r="20" spans="1:11" ht="19.5" customHeight="1">
      <c r="A20" s="89" t="s">
        <v>66</v>
      </c>
      <c r="B20" s="89" t="s">
        <v>66</v>
      </c>
      <c r="C20" s="89" t="s">
        <v>67</v>
      </c>
      <c r="D20" s="90" t="s">
        <v>36</v>
      </c>
      <c r="E20" s="178">
        <v>16.63</v>
      </c>
      <c r="F20" s="178">
        <v>16.63</v>
      </c>
      <c r="G20" s="181"/>
      <c r="H20" s="182"/>
      <c r="I20" s="182"/>
      <c r="J20" s="45"/>
      <c r="K20" s="45"/>
    </row>
    <row r="21" spans="1:11" ht="19.5" customHeight="1">
      <c r="A21" s="89" t="s">
        <v>72</v>
      </c>
      <c r="B21" s="89"/>
      <c r="C21" s="89"/>
      <c r="D21" s="90" t="s">
        <v>73</v>
      </c>
      <c r="E21" s="178">
        <v>14.19</v>
      </c>
      <c r="F21" s="178">
        <v>14.19</v>
      </c>
      <c r="G21" s="181"/>
      <c r="H21" s="182"/>
      <c r="I21" s="182"/>
      <c r="J21" s="45"/>
      <c r="K21" s="45"/>
    </row>
    <row r="22" spans="1:11" ht="19.5" customHeight="1">
      <c r="A22" s="89"/>
      <c r="B22" s="89" t="s">
        <v>67</v>
      </c>
      <c r="C22" s="89"/>
      <c r="D22" s="90" t="s">
        <v>38</v>
      </c>
      <c r="E22" s="178">
        <v>14.19</v>
      </c>
      <c r="F22" s="178">
        <v>14.19</v>
      </c>
      <c r="G22" s="181"/>
      <c r="H22" s="182"/>
      <c r="I22" s="182"/>
      <c r="J22" s="45"/>
      <c r="K22" s="45"/>
    </row>
    <row r="23" spans="1:11" ht="19.5" customHeight="1">
      <c r="A23" s="89" t="s">
        <v>66</v>
      </c>
      <c r="B23" s="89" t="s">
        <v>66</v>
      </c>
      <c r="C23" s="89" t="s">
        <v>74</v>
      </c>
      <c r="D23" s="90" t="s">
        <v>39</v>
      </c>
      <c r="E23" s="178">
        <v>14.19</v>
      </c>
      <c r="F23" s="178">
        <v>14.19</v>
      </c>
      <c r="G23" s="181"/>
      <c r="H23" s="182"/>
      <c r="I23" s="182"/>
      <c r="J23" s="45"/>
      <c r="K23" s="45"/>
    </row>
    <row r="24" spans="2:8" ht="17.25" customHeight="1">
      <c r="B24"/>
      <c r="C24"/>
      <c r="D24"/>
      <c r="E24"/>
      <c r="F24"/>
      <c r="G24"/>
      <c r="H24"/>
    </row>
    <row r="25" spans="1:12" ht="51" customHeight="1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</row>
  </sheetData>
  <sheetProtection/>
  <mergeCells count="14">
    <mergeCell ref="A25:L2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2" width="7.33203125" style="78" customWidth="1"/>
    <col min="3" max="3" width="49.5" style="0" customWidth="1"/>
    <col min="4" max="6" width="16" style="0" customWidth="1"/>
  </cols>
  <sheetData>
    <row r="1" spans="1:6" ht="24.75" customHeight="1">
      <c r="A1" s="276" t="s">
        <v>98</v>
      </c>
      <c r="B1" s="276"/>
      <c r="C1" s="276"/>
      <c r="D1" s="276"/>
      <c r="E1" s="276"/>
      <c r="F1" s="276"/>
    </row>
    <row r="2" spans="1:6" ht="15.75" customHeight="1">
      <c r="A2" s="46"/>
      <c r="B2" s="46"/>
      <c r="C2" s="46"/>
      <c r="D2" s="46"/>
      <c r="F2" s="71" t="s">
        <v>99</v>
      </c>
    </row>
    <row r="3" spans="1:6" s="29" customFormat="1" ht="15.75" customHeight="1">
      <c r="A3" s="277" t="s">
        <v>209</v>
      </c>
      <c r="B3" s="277"/>
      <c r="C3" s="278"/>
      <c r="D3" s="79"/>
      <c r="F3" s="71" t="s">
        <v>24</v>
      </c>
    </row>
    <row r="4" spans="1:6" s="28" customFormat="1" ht="18" customHeight="1">
      <c r="A4" s="279" t="s">
        <v>56</v>
      </c>
      <c r="B4" s="279"/>
      <c r="C4" s="267" t="s">
        <v>57</v>
      </c>
      <c r="D4" s="269" t="s">
        <v>100</v>
      </c>
      <c r="E4" s="270"/>
      <c r="F4" s="271"/>
    </row>
    <row r="5" spans="1:6" s="28" customFormat="1" ht="18" customHeight="1">
      <c r="A5" s="80" t="s">
        <v>58</v>
      </c>
      <c r="B5" s="80" t="s">
        <v>59</v>
      </c>
      <c r="C5" s="267"/>
      <c r="D5" s="36" t="s">
        <v>46</v>
      </c>
      <c r="E5" s="36" t="s">
        <v>101</v>
      </c>
      <c r="F5" s="36" t="s">
        <v>102</v>
      </c>
    </row>
    <row r="6" spans="1:6" s="28" customFormat="1" ht="18" customHeight="1">
      <c r="A6" s="80"/>
      <c r="B6" s="80"/>
      <c r="C6" s="36" t="s">
        <v>103</v>
      </c>
      <c r="D6" s="186">
        <f>D7+D15+D31</f>
        <v>573.5699999999999</v>
      </c>
      <c r="E6" s="186">
        <f>E7+E15+E31</f>
        <v>504.40999999999997</v>
      </c>
      <c r="F6" s="186">
        <f>F7+F15+F31</f>
        <v>69.16</v>
      </c>
    </row>
    <row r="7" spans="1:6" s="29" customFormat="1" ht="18" customHeight="1">
      <c r="A7" s="82">
        <v>301</v>
      </c>
      <c r="B7" s="82"/>
      <c r="C7" s="83" t="s">
        <v>51</v>
      </c>
      <c r="D7" s="185">
        <f>SUM(E7:F7)</f>
        <v>185.53</v>
      </c>
      <c r="E7" s="81">
        <f>SUM(E8:E14)</f>
        <v>185.53</v>
      </c>
      <c r="F7" s="45"/>
    </row>
    <row r="8" spans="1:7" s="29" customFormat="1" ht="18" customHeight="1">
      <c r="A8" s="82"/>
      <c r="B8" s="82" t="s">
        <v>74</v>
      </c>
      <c r="C8" s="83" t="s">
        <v>104</v>
      </c>
      <c r="D8" s="185">
        <f aca="true" t="shared" si="0" ref="D8:D36">SUM(E8:F8)</f>
        <v>76.18</v>
      </c>
      <c r="E8" s="84">
        <v>76.18</v>
      </c>
      <c r="F8" s="41"/>
      <c r="G8" s="43"/>
    </row>
    <row r="9" spans="1:6" s="29" customFormat="1" ht="18" customHeight="1">
      <c r="A9" s="82"/>
      <c r="B9" s="82" t="s">
        <v>67</v>
      </c>
      <c r="C9" s="83" t="s">
        <v>105</v>
      </c>
      <c r="D9" s="185">
        <f t="shared" si="0"/>
        <v>47.19</v>
      </c>
      <c r="E9" s="84">
        <v>47.19</v>
      </c>
      <c r="F9" s="41"/>
    </row>
    <row r="10" spans="1:7" s="29" customFormat="1" ht="18" customHeight="1">
      <c r="A10" s="82"/>
      <c r="B10" s="82" t="s">
        <v>106</v>
      </c>
      <c r="C10" s="83" t="s">
        <v>107</v>
      </c>
      <c r="D10" s="185">
        <f t="shared" si="0"/>
        <v>6.35</v>
      </c>
      <c r="E10" s="84">
        <v>6.35</v>
      </c>
      <c r="F10" s="41"/>
      <c r="G10" s="43"/>
    </row>
    <row r="11" spans="1:7" s="29" customFormat="1" ht="18" customHeight="1">
      <c r="A11" s="82"/>
      <c r="B11" s="82" t="s">
        <v>109</v>
      </c>
      <c r="C11" s="83" t="s">
        <v>110</v>
      </c>
      <c r="D11" s="185">
        <f t="shared" si="0"/>
        <v>23.63</v>
      </c>
      <c r="E11" s="81">
        <v>23.63</v>
      </c>
      <c r="F11" s="41"/>
      <c r="G11" s="43"/>
    </row>
    <row r="12" spans="1:7" s="29" customFormat="1" ht="18" customHeight="1">
      <c r="A12" s="82"/>
      <c r="B12" s="82" t="s">
        <v>111</v>
      </c>
      <c r="C12" s="83" t="s">
        <v>112</v>
      </c>
      <c r="D12" s="185">
        <f t="shared" si="0"/>
        <v>8.69</v>
      </c>
      <c r="E12" s="81">
        <v>8.69</v>
      </c>
      <c r="F12" s="41"/>
      <c r="G12" s="43"/>
    </row>
    <row r="13" spans="1:7" s="29" customFormat="1" ht="18" customHeight="1">
      <c r="A13" s="82"/>
      <c r="B13" s="82" t="s">
        <v>113</v>
      </c>
      <c r="C13" s="83" t="s">
        <v>114</v>
      </c>
      <c r="D13" s="185">
        <f t="shared" si="0"/>
        <v>9.3</v>
      </c>
      <c r="E13" s="81">
        <v>9.3</v>
      </c>
      <c r="F13" s="41"/>
      <c r="G13" s="43"/>
    </row>
    <row r="14" spans="1:7" s="29" customFormat="1" ht="18" customHeight="1">
      <c r="A14" s="82"/>
      <c r="B14" s="82" t="s">
        <v>115</v>
      </c>
      <c r="C14" s="83" t="s">
        <v>39</v>
      </c>
      <c r="D14" s="185">
        <f t="shared" si="0"/>
        <v>14.19</v>
      </c>
      <c r="E14" s="81">
        <v>14.19</v>
      </c>
      <c r="F14" s="41"/>
      <c r="G14" s="43"/>
    </row>
    <row r="15" spans="1:7" s="29" customFormat="1" ht="18" customHeight="1">
      <c r="A15" s="82" t="s">
        <v>117</v>
      </c>
      <c r="B15" s="82"/>
      <c r="C15" s="83" t="s">
        <v>52</v>
      </c>
      <c r="D15" s="185">
        <f t="shared" si="0"/>
        <v>69.16</v>
      </c>
      <c r="E15" s="81">
        <f>SUM(E16:E30)</f>
        <v>0</v>
      </c>
      <c r="F15" s="41">
        <f>SUM(F16:F30)</f>
        <v>69.16</v>
      </c>
      <c r="G15" s="43"/>
    </row>
    <row r="16" spans="1:6" s="29" customFormat="1" ht="18" customHeight="1">
      <c r="A16" s="82"/>
      <c r="B16" s="82" t="s">
        <v>74</v>
      </c>
      <c r="C16" s="83" t="s">
        <v>118</v>
      </c>
      <c r="D16" s="185">
        <f t="shared" si="0"/>
        <v>2.34</v>
      </c>
      <c r="E16" s="81"/>
      <c r="F16" s="45">
        <v>2.34</v>
      </c>
    </row>
    <row r="17" spans="1:6" s="29" customFormat="1" ht="18" customHeight="1">
      <c r="A17" s="82"/>
      <c r="B17" s="82" t="s">
        <v>67</v>
      </c>
      <c r="C17" s="83" t="s">
        <v>119</v>
      </c>
      <c r="D17" s="185">
        <f t="shared" si="0"/>
        <v>0.1</v>
      </c>
      <c r="E17" s="81"/>
      <c r="F17" s="45">
        <v>0.1</v>
      </c>
    </row>
    <row r="18" spans="1:6" s="29" customFormat="1" ht="18" customHeight="1">
      <c r="A18" s="82"/>
      <c r="B18" s="82" t="s">
        <v>106</v>
      </c>
      <c r="C18" s="83" t="s">
        <v>120</v>
      </c>
      <c r="D18" s="185">
        <f t="shared" si="0"/>
        <v>0.1</v>
      </c>
      <c r="E18" s="81"/>
      <c r="F18" s="45">
        <v>0.1</v>
      </c>
    </row>
    <row r="19" spans="1:6" s="29" customFormat="1" ht="18" customHeight="1">
      <c r="A19" s="82"/>
      <c r="B19" s="82" t="s">
        <v>71</v>
      </c>
      <c r="C19" s="83" t="s">
        <v>121</v>
      </c>
      <c r="D19" s="185">
        <f t="shared" si="0"/>
        <v>0.3</v>
      </c>
      <c r="E19" s="81"/>
      <c r="F19" s="45">
        <v>0.3</v>
      </c>
    </row>
    <row r="20" spans="1:6" s="29" customFormat="1" ht="18" customHeight="1">
      <c r="A20" s="82"/>
      <c r="B20" s="82" t="s">
        <v>65</v>
      </c>
      <c r="C20" s="83" t="s">
        <v>122</v>
      </c>
      <c r="D20" s="185">
        <f t="shared" si="0"/>
        <v>1.49</v>
      </c>
      <c r="E20" s="81"/>
      <c r="F20" s="45">
        <v>1.49</v>
      </c>
    </row>
    <row r="21" spans="1:6" s="29" customFormat="1" ht="18" customHeight="1">
      <c r="A21" s="82"/>
      <c r="B21" s="82" t="s">
        <v>108</v>
      </c>
      <c r="C21" s="83" t="s">
        <v>123</v>
      </c>
      <c r="D21" s="185">
        <f t="shared" si="0"/>
        <v>2</v>
      </c>
      <c r="E21" s="81"/>
      <c r="F21" s="45">
        <v>2</v>
      </c>
    </row>
    <row r="22" spans="1:6" s="29" customFormat="1" ht="18" customHeight="1">
      <c r="A22" s="82"/>
      <c r="B22" s="82" t="s">
        <v>78</v>
      </c>
      <c r="C22" s="83" t="s">
        <v>124</v>
      </c>
      <c r="D22" s="185">
        <f t="shared" si="0"/>
        <v>0.8</v>
      </c>
      <c r="E22" s="81"/>
      <c r="F22" s="45">
        <v>0.8</v>
      </c>
    </row>
    <row r="23" spans="1:6" s="29" customFormat="1" ht="18" customHeight="1">
      <c r="A23" s="82"/>
      <c r="B23" s="82" t="s">
        <v>109</v>
      </c>
      <c r="C23" s="83" t="s">
        <v>125</v>
      </c>
      <c r="D23" s="185">
        <f t="shared" si="0"/>
        <v>15.93</v>
      </c>
      <c r="E23" s="81"/>
      <c r="F23" s="45">
        <v>15.93</v>
      </c>
    </row>
    <row r="24" spans="1:6" s="29" customFormat="1" ht="18" customHeight="1">
      <c r="A24" s="82"/>
      <c r="B24" s="82" t="s">
        <v>70</v>
      </c>
      <c r="C24" s="83" t="s">
        <v>126</v>
      </c>
      <c r="D24" s="185">
        <f t="shared" si="0"/>
        <v>1.5</v>
      </c>
      <c r="E24" s="81"/>
      <c r="F24" s="45">
        <v>1.5</v>
      </c>
    </row>
    <row r="25" spans="1:6" s="29" customFormat="1" ht="18" customHeight="1">
      <c r="A25" s="82"/>
      <c r="B25" s="82" t="s">
        <v>127</v>
      </c>
      <c r="C25" s="83" t="s">
        <v>128</v>
      </c>
      <c r="D25" s="185">
        <f t="shared" si="0"/>
        <v>0.16</v>
      </c>
      <c r="E25" s="81"/>
      <c r="F25" s="45">
        <v>0.16</v>
      </c>
    </row>
    <row r="26" spans="1:6" s="29" customFormat="1" ht="18" customHeight="1">
      <c r="A26" s="82"/>
      <c r="B26" s="82" t="s">
        <v>129</v>
      </c>
      <c r="C26" s="83" t="s">
        <v>130</v>
      </c>
      <c r="D26" s="185">
        <f t="shared" si="0"/>
        <v>0.4</v>
      </c>
      <c r="E26" s="81"/>
      <c r="F26" s="45">
        <v>0.4</v>
      </c>
    </row>
    <row r="27" spans="1:6" s="29" customFormat="1" ht="18" customHeight="1">
      <c r="A27" s="82"/>
      <c r="B27" s="82" t="s">
        <v>131</v>
      </c>
      <c r="C27" s="45" t="s">
        <v>132</v>
      </c>
      <c r="D27" s="185">
        <f t="shared" si="0"/>
        <v>32.81</v>
      </c>
      <c r="E27" s="81"/>
      <c r="F27" s="45">
        <v>32.81</v>
      </c>
    </row>
    <row r="28" spans="1:6" s="29" customFormat="1" ht="18" customHeight="1">
      <c r="A28" s="82"/>
      <c r="B28" s="82" t="s">
        <v>133</v>
      </c>
      <c r="C28" s="83" t="s">
        <v>134</v>
      </c>
      <c r="D28" s="185">
        <f t="shared" si="0"/>
        <v>2.36</v>
      </c>
      <c r="E28" s="81"/>
      <c r="F28" s="45">
        <v>2.36</v>
      </c>
    </row>
    <row r="29" spans="1:6" s="29" customFormat="1" ht="18" customHeight="1">
      <c r="A29" s="82"/>
      <c r="B29" s="82" t="s">
        <v>136</v>
      </c>
      <c r="C29" s="83" t="s">
        <v>137</v>
      </c>
      <c r="D29" s="185">
        <f t="shared" si="0"/>
        <v>2.5</v>
      </c>
      <c r="E29" s="81"/>
      <c r="F29" s="45">
        <v>2.5</v>
      </c>
    </row>
    <row r="30" spans="1:8" s="29" customFormat="1" ht="18" customHeight="1">
      <c r="A30" s="82"/>
      <c r="B30" s="82" t="s">
        <v>116</v>
      </c>
      <c r="C30" s="83" t="s">
        <v>138</v>
      </c>
      <c r="D30" s="185">
        <f t="shared" si="0"/>
        <v>6.37</v>
      </c>
      <c r="E30" s="81"/>
      <c r="F30" s="41">
        <v>6.37</v>
      </c>
      <c r="G30" s="43"/>
      <c r="H30" s="43"/>
    </row>
    <row r="31" spans="1:7" s="29" customFormat="1" ht="18" customHeight="1">
      <c r="A31" s="82" t="s">
        <v>139</v>
      </c>
      <c r="B31" s="82"/>
      <c r="C31" s="83" t="s">
        <v>140</v>
      </c>
      <c r="D31" s="185">
        <f t="shared" si="0"/>
        <v>318.88</v>
      </c>
      <c r="E31" s="81">
        <f>SUM(E32:E36)</f>
        <v>318.88</v>
      </c>
      <c r="F31" s="41"/>
      <c r="G31" s="43"/>
    </row>
    <row r="32" spans="1:7" s="29" customFormat="1" ht="18" customHeight="1">
      <c r="A32" s="82"/>
      <c r="B32" s="82" t="s">
        <v>74</v>
      </c>
      <c r="C32" s="83" t="s">
        <v>141</v>
      </c>
      <c r="D32" s="185">
        <f t="shared" si="0"/>
        <v>145.75</v>
      </c>
      <c r="E32" s="81">
        <v>145.75</v>
      </c>
      <c r="F32" s="41"/>
      <c r="G32" s="43"/>
    </row>
    <row r="33" spans="1:6" s="29" customFormat="1" ht="18" customHeight="1">
      <c r="A33" s="82"/>
      <c r="B33" s="82" t="s">
        <v>67</v>
      </c>
      <c r="C33" s="83" t="s">
        <v>142</v>
      </c>
      <c r="D33" s="185">
        <f t="shared" si="0"/>
        <v>159.13</v>
      </c>
      <c r="E33" s="81">
        <v>159.13</v>
      </c>
      <c r="F33" s="45"/>
    </row>
    <row r="34" spans="1:7" s="29" customFormat="1" ht="18" customHeight="1">
      <c r="A34" s="82"/>
      <c r="B34" s="82" t="s">
        <v>65</v>
      </c>
      <c r="C34" s="83" t="s">
        <v>143</v>
      </c>
      <c r="D34" s="185">
        <f t="shared" si="0"/>
        <v>2.79</v>
      </c>
      <c r="E34" s="81">
        <v>2.79</v>
      </c>
      <c r="F34" s="41"/>
      <c r="G34" s="43"/>
    </row>
    <row r="35" spans="1:7" s="29" customFormat="1" ht="18" customHeight="1">
      <c r="A35" s="82"/>
      <c r="B35" s="82" t="s">
        <v>78</v>
      </c>
      <c r="C35" s="83" t="s">
        <v>144</v>
      </c>
      <c r="D35" s="185">
        <f t="shared" si="0"/>
        <v>11.2</v>
      </c>
      <c r="E35" s="81">
        <v>11.2</v>
      </c>
      <c r="F35" s="41"/>
      <c r="G35" s="43"/>
    </row>
    <row r="36" spans="1:6" s="29" customFormat="1" ht="18" customHeight="1">
      <c r="A36" s="82"/>
      <c r="B36" s="82" t="s">
        <v>116</v>
      </c>
      <c r="C36" s="83" t="s">
        <v>145</v>
      </c>
      <c r="D36" s="185">
        <f t="shared" si="0"/>
        <v>0.01</v>
      </c>
      <c r="E36" s="81">
        <v>0.01</v>
      </c>
      <c r="F36" s="41"/>
    </row>
    <row r="37" spans="1:6" ht="42" customHeight="1">
      <c r="A37" s="280"/>
      <c r="B37" s="280"/>
      <c r="C37" s="280"/>
      <c r="D37" s="280"/>
      <c r="E37" s="280"/>
      <c r="F37" s="280"/>
    </row>
  </sheetData>
  <sheetProtection/>
  <mergeCells count="6">
    <mergeCell ref="A1:F1"/>
    <mergeCell ref="A3:C3"/>
    <mergeCell ref="A4:B4"/>
    <mergeCell ref="D4:F4"/>
    <mergeCell ref="A37:F37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23.66015625" style="0" bestFit="1" customWidth="1"/>
    <col min="6" max="6" width="14" style="0" customWidth="1"/>
    <col min="7" max="13" width="13" style="0" customWidth="1"/>
  </cols>
  <sheetData>
    <row r="1" spans="1:13" s="74" customFormat="1" ht="27">
      <c r="A1" s="253" t="s">
        <v>146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s="29" customFormat="1" ht="17.25" customHeight="1">
      <c r="A2" s="75"/>
      <c r="B2" s="76"/>
      <c r="C2" s="76"/>
      <c r="D2" s="76"/>
      <c r="E2" s="76"/>
      <c r="F2" s="76"/>
      <c r="G2" s="76"/>
      <c r="H2" s="76"/>
      <c r="L2" s="75"/>
      <c r="M2" s="77" t="s">
        <v>147</v>
      </c>
    </row>
    <row r="3" spans="1:13" ht="18.75" customHeight="1">
      <c r="A3" s="281" t="s">
        <v>209</v>
      </c>
      <c r="B3" s="277"/>
      <c r="C3" s="277"/>
      <c r="D3" s="66"/>
      <c r="E3" s="66"/>
      <c r="F3" s="66"/>
      <c r="G3" s="66"/>
      <c r="H3" s="66"/>
      <c r="K3" s="29"/>
      <c r="L3" s="242" t="s">
        <v>24</v>
      </c>
      <c r="M3" s="242"/>
    </row>
    <row r="4" spans="1:13" s="5" customFormat="1" ht="27" customHeight="1">
      <c r="A4" s="255" t="s">
        <v>43</v>
      </c>
      <c r="B4" s="255" t="s">
        <v>56</v>
      </c>
      <c r="C4" s="255"/>
      <c r="D4" s="255"/>
      <c r="E4" s="267" t="s">
        <v>57</v>
      </c>
      <c r="F4" s="267" t="s">
        <v>86</v>
      </c>
      <c r="G4" s="267"/>
      <c r="H4" s="267"/>
      <c r="I4" s="267"/>
      <c r="J4" s="267"/>
      <c r="K4" s="267"/>
      <c r="L4" s="267"/>
      <c r="M4" s="267"/>
    </row>
    <row r="5" spans="1:13" s="5" customFormat="1" ht="27" customHeight="1">
      <c r="A5" s="255"/>
      <c r="B5" s="37" t="s">
        <v>58</v>
      </c>
      <c r="C5" s="37" t="s">
        <v>59</v>
      </c>
      <c r="D5" s="36" t="s">
        <v>60</v>
      </c>
      <c r="E5" s="267"/>
      <c r="F5" s="36" t="s">
        <v>46</v>
      </c>
      <c r="G5" s="16" t="s">
        <v>89</v>
      </c>
      <c r="H5" s="16" t="s">
        <v>90</v>
      </c>
      <c r="I5" s="16" t="s">
        <v>91</v>
      </c>
      <c r="J5" s="16" t="s">
        <v>92</v>
      </c>
      <c r="K5" s="16" t="s">
        <v>93</v>
      </c>
      <c r="L5" s="16" t="s">
        <v>94</v>
      </c>
      <c r="M5" s="16" t="s">
        <v>95</v>
      </c>
    </row>
    <row r="6" spans="1:13" s="5" customFormat="1" ht="24" customHeight="1">
      <c r="A6" s="67"/>
      <c r="B6" s="68"/>
      <c r="C6" s="68"/>
      <c r="D6" s="68"/>
      <c r="E6" s="69" t="s">
        <v>46</v>
      </c>
      <c r="F6" s="154">
        <f>SUM(F8)</f>
        <v>50</v>
      </c>
      <c r="G6" s="154">
        <f>SUM(G8)</f>
        <v>0</v>
      </c>
      <c r="H6" s="154">
        <f>SUM(H8)</f>
        <v>50</v>
      </c>
      <c r="I6" s="154">
        <f>SUM(I7:I11)</f>
        <v>0</v>
      </c>
      <c r="J6" s="154">
        <f>SUM(J7:J11)</f>
        <v>0</v>
      </c>
      <c r="K6" s="176"/>
      <c r="L6" s="176"/>
      <c r="M6" s="162"/>
    </row>
    <row r="7" spans="1:13" ht="24" customHeight="1">
      <c r="A7" s="188" t="s">
        <v>220</v>
      </c>
      <c r="B7" s="24"/>
      <c r="C7" s="24"/>
      <c r="D7" s="24"/>
      <c r="E7" s="50"/>
      <c r="F7" s="155">
        <f>SUM(G7:J7)</f>
        <v>0</v>
      </c>
      <c r="G7" s="155"/>
      <c r="H7" s="155"/>
      <c r="I7" s="155"/>
      <c r="J7" s="155"/>
      <c r="K7" s="163"/>
      <c r="L7" s="163"/>
      <c r="M7" s="163"/>
    </row>
    <row r="8" spans="1:13" ht="24" customHeight="1">
      <c r="A8" s="156" t="s">
        <v>221</v>
      </c>
      <c r="B8" s="187">
        <v>208</v>
      </c>
      <c r="C8" s="187"/>
      <c r="D8" s="187"/>
      <c r="E8" s="90" t="s">
        <v>64</v>
      </c>
      <c r="F8" s="155">
        <f>SUM(G8:J8)</f>
        <v>50</v>
      </c>
      <c r="G8" s="155"/>
      <c r="H8" s="155">
        <v>50</v>
      </c>
      <c r="I8" s="155"/>
      <c r="J8" s="155"/>
      <c r="K8" s="163"/>
      <c r="L8" s="163"/>
      <c r="M8" s="163"/>
    </row>
    <row r="9" spans="1:13" ht="24" customHeight="1">
      <c r="A9" s="51"/>
      <c r="B9" s="187"/>
      <c r="C9" s="187">
        <v>10</v>
      </c>
      <c r="D9" s="187"/>
      <c r="E9" s="90" t="s">
        <v>215</v>
      </c>
      <c r="F9" s="155">
        <f>SUM(G9:J9)</f>
        <v>50</v>
      </c>
      <c r="G9" s="155"/>
      <c r="H9" s="155">
        <v>50</v>
      </c>
      <c r="I9" s="155"/>
      <c r="J9" s="155"/>
      <c r="K9" s="163"/>
      <c r="L9" s="163"/>
      <c r="M9" s="163"/>
    </row>
    <row r="10" spans="1:13" ht="24" customHeight="1">
      <c r="A10" s="51"/>
      <c r="B10" s="187">
        <v>208</v>
      </c>
      <c r="C10" s="187">
        <v>10</v>
      </c>
      <c r="D10" s="187">
        <v>5</v>
      </c>
      <c r="E10" s="90" t="s">
        <v>216</v>
      </c>
      <c r="F10" s="155">
        <f>SUM(G10:J10)</f>
        <v>17.19</v>
      </c>
      <c r="G10" s="155"/>
      <c r="H10" s="155">
        <v>17.19</v>
      </c>
      <c r="I10" s="155"/>
      <c r="J10" s="155"/>
      <c r="K10" s="163"/>
      <c r="L10" s="163"/>
      <c r="M10" s="163"/>
    </row>
    <row r="11" spans="1:13" ht="24" customHeight="1">
      <c r="A11" s="51"/>
      <c r="B11" s="187">
        <v>208</v>
      </c>
      <c r="C11" s="187">
        <v>10</v>
      </c>
      <c r="D11" s="187">
        <v>99</v>
      </c>
      <c r="E11" s="90" t="s">
        <v>217</v>
      </c>
      <c r="F11" s="155">
        <f>SUM(G11:J11)</f>
        <v>32.81</v>
      </c>
      <c r="G11" s="155"/>
      <c r="H11" s="155">
        <v>32.81</v>
      </c>
      <c r="I11" s="155"/>
      <c r="J11" s="155"/>
      <c r="K11" s="163"/>
      <c r="L11" s="163"/>
      <c r="M11" s="163"/>
    </row>
    <row r="12" spans="1:13" ht="12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29"/>
      <c r="L12" s="29"/>
      <c r="M12" s="29"/>
    </row>
    <row r="13" spans="1:13" ht="33" customHeight="1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</row>
  </sheetData>
  <sheetProtection/>
  <mergeCells count="8">
    <mergeCell ref="A1:M1"/>
    <mergeCell ref="A3:C3"/>
    <mergeCell ref="L3:M3"/>
    <mergeCell ref="B4:D4"/>
    <mergeCell ref="F4:M4"/>
    <mergeCell ref="A13:M13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H16" sqref="H16"/>
    </sheetView>
  </sheetViews>
  <sheetFormatPr defaultColWidth="9.33203125" defaultRowHeight="11.25"/>
  <cols>
    <col min="1" max="1" width="24.16015625" style="29" customWidth="1"/>
    <col min="2" max="4" width="7.16015625" style="29" customWidth="1"/>
    <col min="5" max="5" width="11.5" style="29" bestFit="1" customWidth="1"/>
    <col min="6" max="10" width="14.33203125" style="29" customWidth="1"/>
    <col min="11" max="16384" width="9.33203125" style="29" customWidth="1"/>
  </cols>
  <sheetData>
    <row r="1" spans="1:13" ht="54.75" customHeight="1">
      <c r="A1" s="268" t="s">
        <v>148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2:13" ht="15.75" customHeight="1">
      <c r="L2" s="241" t="s">
        <v>149</v>
      </c>
      <c r="M2" s="241"/>
    </row>
    <row r="3" spans="1:13" ht="22.5" customHeight="1">
      <c r="A3" s="283" t="s">
        <v>209</v>
      </c>
      <c r="B3" s="277"/>
      <c r="C3" s="277"/>
      <c r="D3" s="66"/>
      <c r="E3" s="66"/>
      <c r="F3" s="66"/>
      <c r="G3" s="66"/>
      <c r="H3" s="66"/>
      <c r="L3" s="242" t="s">
        <v>24</v>
      </c>
      <c r="M3" s="242"/>
    </row>
    <row r="4" spans="1:13" s="28" customFormat="1" ht="24" customHeight="1">
      <c r="A4" s="255" t="s">
        <v>43</v>
      </c>
      <c r="B4" s="255" t="s">
        <v>56</v>
      </c>
      <c r="C4" s="255"/>
      <c r="D4" s="255"/>
      <c r="E4" s="267" t="s">
        <v>57</v>
      </c>
      <c r="F4" s="267" t="s">
        <v>86</v>
      </c>
      <c r="G4" s="267"/>
      <c r="H4" s="267"/>
      <c r="I4" s="267"/>
      <c r="J4" s="267"/>
      <c r="K4" s="267"/>
      <c r="L4" s="267"/>
      <c r="M4" s="267"/>
    </row>
    <row r="5" spans="1:13" s="28" customFormat="1" ht="40.5" customHeight="1">
      <c r="A5" s="255"/>
      <c r="B5" s="37" t="s">
        <v>58</v>
      </c>
      <c r="C5" s="37" t="s">
        <v>59</v>
      </c>
      <c r="D5" s="36" t="s">
        <v>60</v>
      </c>
      <c r="E5" s="267"/>
      <c r="F5" s="36" t="s">
        <v>46</v>
      </c>
      <c r="G5" s="16" t="s">
        <v>89</v>
      </c>
      <c r="H5" s="16" t="s">
        <v>90</v>
      </c>
      <c r="I5" s="16" t="s">
        <v>91</v>
      </c>
      <c r="J5" s="16" t="s">
        <v>92</v>
      </c>
      <c r="K5" s="16" t="s">
        <v>93</v>
      </c>
      <c r="L5" s="16" t="s">
        <v>94</v>
      </c>
      <c r="M5" s="16" t="s">
        <v>95</v>
      </c>
    </row>
    <row r="6" spans="1:13" s="28" customFormat="1" ht="23.25" customHeight="1">
      <c r="A6" s="67"/>
      <c r="B6" s="68"/>
      <c r="C6" s="68"/>
      <c r="D6" s="68"/>
      <c r="E6" s="69" t="s">
        <v>46</v>
      </c>
      <c r="F6" s="70">
        <f>SUM(G6:J6)</f>
        <v>0</v>
      </c>
      <c r="G6" s="70">
        <f>SUM(G7:G8)</f>
        <v>0</v>
      </c>
      <c r="H6" s="70">
        <f>SUM(H7:H8)</f>
        <v>0</v>
      </c>
      <c r="I6" s="70">
        <f>SUM(I7:I8)</f>
        <v>0</v>
      </c>
      <c r="J6" s="70">
        <f>SUM(J7:J8)</f>
        <v>0</v>
      </c>
      <c r="K6" s="72"/>
      <c r="L6" s="72"/>
      <c r="M6" s="73"/>
    </row>
    <row r="7" spans="1:13" s="191" customFormat="1" ht="23.25" customHeight="1">
      <c r="A7" s="188" t="s">
        <v>350</v>
      </c>
      <c r="B7" s="189"/>
      <c r="C7" s="189"/>
      <c r="D7" s="189"/>
      <c r="E7" s="190"/>
      <c r="F7" s="177">
        <f>SUM(G7:J7)</f>
        <v>0</v>
      </c>
      <c r="G7" s="177"/>
      <c r="H7" s="177"/>
      <c r="I7" s="177"/>
      <c r="J7" s="177"/>
      <c r="K7" s="179"/>
      <c r="L7" s="179"/>
      <c r="M7" s="179"/>
    </row>
    <row r="8" spans="1:13" s="191" customFormat="1" ht="23.25" customHeight="1">
      <c r="A8" s="188" t="s">
        <v>351</v>
      </c>
      <c r="B8" s="189"/>
      <c r="C8" s="189"/>
      <c r="D8" s="189"/>
      <c r="E8" s="190"/>
      <c r="F8" s="177">
        <f>SUM(G8:J8)</f>
        <v>0</v>
      </c>
      <c r="G8" s="177"/>
      <c r="H8" s="177"/>
      <c r="I8" s="177"/>
      <c r="J8" s="177"/>
      <c r="K8" s="179"/>
      <c r="L8" s="179"/>
      <c r="M8" s="179"/>
    </row>
    <row r="9" spans="1:10" s="192" customFormat="1" ht="22.5" customHeight="1">
      <c r="A9" s="193" t="s">
        <v>352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3" ht="14.25">
      <c r="A10" s="282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</row>
    <row r="11" ht="12">
      <c r="E11" s="43"/>
    </row>
    <row r="15" ht="12">
      <c r="G15" s="43"/>
    </row>
    <row r="16" ht="12">
      <c r="C16" s="43"/>
    </row>
  </sheetData>
  <sheetProtection/>
  <mergeCells count="9">
    <mergeCell ref="A10:M10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.7874015748031497" right="0.7874015748031497" top="1.1811023622047245" bottom="0.984251968503937" header="0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I13" sqref="I13"/>
    </sheetView>
  </sheetViews>
  <sheetFormatPr defaultColWidth="9.16015625" defaultRowHeight="11.25"/>
  <cols>
    <col min="1" max="1" width="20.16015625" style="29" customWidth="1"/>
    <col min="2" max="4" width="7.16015625" style="29" customWidth="1"/>
    <col min="5" max="5" width="17.83203125" style="29" customWidth="1"/>
    <col min="6" max="10" width="14.33203125" style="29" customWidth="1"/>
    <col min="11" max="16384" width="9.16015625" style="29" customWidth="1"/>
  </cols>
  <sheetData>
    <row r="1" spans="1:13" ht="28.5" customHeight="1">
      <c r="A1" s="285" t="s">
        <v>207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2:13" ht="15.75" customHeight="1">
      <c r="L2" s="241" t="s">
        <v>150</v>
      </c>
      <c r="M2" s="241"/>
    </row>
    <row r="3" spans="1:13" ht="22.5" customHeight="1">
      <c r="A3" s="283" t="s">
        <v>209</v>
      </c>
      <c r="B3" s="277"/>
      <c r="C3" s="277"/>
      <c r="D3" s="66"/>
      <c r="E3" s="66"/>
      <c r="F3" s="66"/>
      <c r="G3" s="66"/>
      <c r="H3" s="66"/>
      <c r="L3" s="242" t="s">
        <v>24</v>
      </c>
      <c r="M3" s="242"/>
    </row>
    <row r="4" spans="1:13" s="28" customFormat="1" ht="24" customHeight="1">
      <c r="A4" s="255" t="s">
        <v>43</v>
      </c>
      <c r="B4" s="255" t="s">
        <v>56</v>
      </c>
      <c r="C4" s="255"/>
      <c r="D4" s="255"/>
      <c r="E4" s="267" t="s">
        <v>57</v>
      </c>
      <c r="F4" s="267" t="s">
        <v>86</v>
      </c>
      <c r="G4" s="267"/>
      <c r="H4" s="267"/>
      <c r="I4" s="267"/>
      <c r="J4" s="267"/>
      <c r="K4" s="267"/>
      <c r="L4" s="267"/>
      <c r="M4" s="267"/>
    </row>
    <row r="5" spans="1:13" s="28" customFormat="1" ht="40.5" customHeight="1">
      <c r="A5" s="255"/>
      <c r="B5" s="37" t="s">
        <v>58</v>
      </c>
      <c r="C5" s="37" t="s">
        <v>59</v>
      </c>
      <c r="D5" s="36" t="s">
        <v>60</v>
      </c>
      <c r="E5" s="267"/>
      <c r="F5" s="36" t="s">
        <v>46</v>
      </c>
      <c r="G5" s="16" t="s">
        <v>89</v>
      </c>
      <c r="H5" s="16" t="s">
        <v>90</v>
      </c>
      <c r="I5" s="16" t="s">
        <v>91</v>
      </c>
      <c r="J5" s="16" t="s">
        <v>92</v>
      </c>
      <c r="K5" s="16" t="s">
        <v>93</v>
      </c>
      <c r="L5" s="16" t="s">
        <v>94</v>
      </c>
      <c r="M5" s="16" t="s">
        <v>95</v>
      </c>
    </row>
    <row r="6" spans="1:13" s="28" customFormat="1" ht="23.25" customHeight="1">
      <c r="A6" s="67"/>
      <c r="B6" s="68"/>
      <c r="C6" s="68"/>
      <c r="D6" s="68"/>
      <c r="E6" s="69" t="s">
        <v>46</v>
      </c>
      <c r="F6" s="70">
        <f>SUM(G6:J6)</f>
        <v>0</v>
      </c>
      <c r="G6" s="70">
        <f>SUM(G7:G8)</f>
        <v>0</v>
      </c>
      <c r="H6" s="70">
        <f>SUM(H7:H8)</f>
        <v>0</v>
      </c>
      <c r="I6" s="70">
        <f>SUM(I7:I8)</f>
        <v>0</v>
      </c>
      <c r="J6" s="70">
        <f>SUM(J7:J8)</f>
        <v>0</v>
      </c>
      <c r="K6" s="72"/>
      <c r="L6" s="72"/>
      <c r="M6" s="73"/>
    </row>
    <row r="7" spans="1:13" s="191" customFormat="1" ht="23.25" customHeight="1">
      <c r="A7" s="188" t="s">
        <v>220</v>
      </c>
      <c r="B7" s="189"/>
      <c r="C7" s="189"/>
      <c r="D7" s="189"/>
      <c r="E7" s="190"/>
      <c r="F7" s="177">
        <f>SUM(G7:J7)</f>
        <v>0</v>
      </c>
      <c r="G7" s="177"/>
      <c r="H7" s="177"/>
      <c r="I7" s="177"/>
      <c r="J7" s="177"/>
      <c r="K7" s="179"/>
      <c r="L7" s="179"/>
      <c r="M7" s="179"/>
    </row>
    <row r="8" spans="1:13" s="191" customFormat="1" ht="23.25" customHeight="1">
      <c r="A8" s="188" t="s">
        <v>221</v>
      </c>
      <c r="B8" s="189"/>
      <c r="C8" s="189"/>
      <c r="D8" s="189"/>
      <c r="E8" s="190"/>
      <c r="F8" s="177">
        <f>SUM(G8:J8)</f>
        <v>0</v>
      </c>
      <c r="G8" s="177"/>
      <c r="H8" s="177"/>
      <c r="I8" s="177"/>
      <c r="J8" s="177"/>
      <c r="K8" s="179"/>
      <c r="L8" s="179"/>
      <c r="M8" s="179"/>
    </row>
    <row r="9" spans="1:13" s="192" customFormat="1" ht="15" customHeight="1">
      <c r="A9" s="284" t="s">
        <v>238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ht="14.25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</row>
    <row r="11" ht="12">
      <c r="E11" s="43"/>
    </row>
    <row r="15" ht="12">
      <c r="G15" s="43"/>
    </row>
    <row r="16" ht="12">
      <c r="C16" s="43"/>
    </row>
  </sheetData>
  <sheetProtection/>
  <mergeCells count="10">
    <mergeCell ref="A9:M9"/>
    <mergeCell ref="A10:M10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.7874015748031497" right="0.7874015748031497" top="0.3937007874015748" bottom="0.787401574803149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zoomScalePageLayoutView="0" workbookViewId="0" topLeftCell="A13">
      <selection activeCell="A10" sqref="A10"/>
    </sheetView>
  </sheetViews>
  <sheetFormatPr defaultColWidth="9.16015625" defaultRowHeight="12.75" customHeight="1"/>
  <cols>
    <col min="1" max="1" width="10.16015625" style="0" customWidth="1"/>
    <col min="2" max="2" width="16.83203125" style="196" customWidth="1"/>
    <col min="3" max="3" width="56.33203125" style="196" customWidth="1"/>
    <col min="4" max="4" width="11.160156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11" style="0" customWidth="1"/>
    <col min="13" max="13" width="11.66015625" style="0" customWidth="1"/>
  </cols>
  <sheetData>
    <row r="1" spans="1:13" ht="54.75" customHeight="1">
      <c r="A1" s="253" t="s">
        <v>151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>
      <c r="A2" s="29"/>
      <c r="B2" s="92"/>
      <c r="C2" s="92"/>
      <c r="D2" s="29"/>
      <c r="E2" s="29"/>
      <c r="F2" s="29"/>
      <c r="G2" s="29"/>
      <c r="H2" s="29"/>
      <c r="I2" s="29"/>
      <c r="M2" s="31" t="s">
        <v>152</v>
      </c>
    </row>
    <row r="3" spans="1:13" ht="21" customHeight="1">
      <c r="A3" s="13" t="s">
        <v>23</v>
      </c>
      <c r="B3" s="92"/>
      <c r="C3" s="92"/>
      <c r="D3" s="29"/>
      <c r="E3" s="29"/>
      <c r="F3" s="29"/>
      <c r="G3" s="29"/>
      <c r="H3" s="29"/>
      <c r="I3" s="29"/>
      <c r="K3" s="29"/>
      <c r="M3" s="65" t="s">
        <v>24</v>
      </c>
    </row>
    <row r="4" spans="1:13" s="5" customFormat="1" ht="27" customHeight="1">
      <c r="A4" s="248" t="s">
        <v>43</v>
      </c>
      <c r="B4" s="243" t="s">
        <v>153</v>
      </c>
      <c r="C4" s="243" t="s">
        <v>154</v>
      </c>
      <c r="D4" s="243" t="s">
        <v>77</v>
      </c>
      <c r="E4" s="243"/>
      <c r="F4" s="243"/>
      <c r="G4" s="243"/>
      <c r="H4" s="243"/>
      <c r="I4" s="243"/>
      <c r="J4" s="243"/>
      <c r="K4" s="243"/>
      <c r="L4" s="243"/>
      <c r="M4" s="243"/>
    </row>
    <row r="5" spans="1:13" s="5" customFormat="1" ht="36" customHeight="1">
      <c r="A5" s="248"/>
      <c r="B5" s="243"/>
      <c r="C5" s="243"/>
      <c r="D5" s="243" t="s">
        <v>46</v>
      </c>
      <c r="E5" s="243" t="s">
        <v>29</v>
      </c>
      <c r="F5" s="243"/>
      <c r="G5" s="243" t="s">
        <v>194</v>
      </c>
      <c r="H5" s="243" t="s">
        <v>196</v>
      </c>
      <c r="I5" s="243" t="s">
        <v>198</v>
      </c>
      <c r="J5" s="243" t="s">
        <v>83</v>
      </c>
      <c r="K5" s="243" t="s">
        <v>201</v>
      </c>
      <c r="L5" s="243"/>
      <c r="M5" s="243" t="s">
        <v>203</v>
      </c>
    </row>
    <row r="6" spans="1:13" s="5" customFormat="1" ht="49.5" customHeight="1">
      <c r="A6" s="248"/>
      <c r="B6" s="243"/>
      <c r="C6" s="243"/>
      <c r="D6" s="243"/>
      <c r="E6" s="52" t="s">
        <v>49</v>
      </c>
      <c r="F6" s="16" t="s">
        <v>50</v>
      </c>
      <c r="G6" s="243"/>
      <c r="H6" s="243"/>
      <c r="I6" s="243"/>
      <c r="J6" s="243"/>
      <c r="K6" s="52" t="s">
        <v>49</v>
      </c>
      <c r="L6" s="52" t="s">
        <v>205</v>
      </c>
      <c r="M6" s="243"/>
    </row>
    <row r="7" spans="1:13" ht="28.5" customHeight="1">
      <c r="A7" s="69" t="s">
        <v>46</v>
      </c>
      <c r="B7" s="51"/>
      <c r="C7" s="51" t="s">
        <v>155</v>
      </c>
      <c r="D7" s="202">
        <v>109.83</v>
      </c>
      <c r="E7" s="202">
        <v>92.64</v>
      </c>
      <c r="F7" s="202"/>
      <c r="G7" s="202"/>
      <c r="H7" s="202">
        <v>17.19</v>
      </c>
      <c r="I7" s="202"/>
      <c r="J7" s="202"/>
      <c r="K7" s="203"/>
      <c r="L7" s="203"/>
      <c r="M7" s="203"/>
    </row>
    <row r="8" spans="1:13" ht="28.5" customHeight="1">
      <c r="A8" s="194" t="s">
        <v>220</v>
      </c>
      <c r="B8" s="51"/>
      <c r="C8" s="205" t="s">
        <v>227</v>
      </c>
      <c r="D8" s="202">
        <v>82.64</v>
      </c>
      <c r="E8" s="202">
        <v>82.64</v>
      </c>
      <c r="F8" s="202"/>
      <c r="G8" s="202"/>
      <c r="H8" s="202"/>
      <c r="I8" s="202"/>
      <c r="J8" s="202"/>
      <c r="K8" s="203"/>
      <c r="L8" s="203"/>
      <c r="M8" s="182"/>
    </row>
    <row r="9" spans="1:13" ht="63" customHeight="1">
      <c r="A9" s="54"/>
      <c r="B9" s="198" t="s">
        <v>359</v>
      </c>
      <c r="C9" s="194" t="s">
        <v>353</v>
      </c>
      <c r="D9" s="201">
        <v>2.64</v>
      </c>
      <c r="E9" s="201">
        <v>2.64</v>
      </c>
      <c r="F9" s="202"/>
      <c r="G9" s="202"/>
      <c r="H9" s="202"/>
      <c r="I9" s="202"/>
      <c r="J9" s="202"/>
      <c r="K9" s="203"/>
      <c r="L9" s="203"/>
      <c r="M9" s="182"/>
    </row>
    <row r="10" spans="1:13" ht="42.75" customHeight="1">
      <c r="A10" s="51"/>
      <c r="B10" s="198" t="s">
        <v>360</v>
      </c>
      <c r="C10" s="194" t="s">
        <v>354</v>
      </c>
      <c r="D10" s="201">
        <v>10</v>
      </c>
      <c r="E10" s="201">
        <v>10</v>
      </c>
      <c r="F10" s="201"/>
      <c r="G10" s="201"/>
      <c r="H10" s="201"/>
      <c r="I10" s="201"/>
      <c r="J10" s="201"/>
      <c r="K10" s="203"/>
      <c r="L10" s="203"/>
      <c r="M10" s="182"/>
    </row>
    <row r="11" spans="1:13" ht="39" customHeight="1">
      <c r="A11" s="51"/>
      <c r="B11" s="198" t="s">
        <v>361</v>
      </c>
      <c r="C11" s="194" t="s">
        <v>355</v>
      </c>
      <c r="D11" s="201">
        <v>20</v>
      </c>
      <c r="E11" s="201">
        <v>20</v>
      </c>
      <c r="F11" s="201"/>
      <c r="G11" s="201"/>
      <c r="H11" s="201"/>
      <c r="I11" s="201"/>
      <c r="J11" s="201"/>
      <c r="K11" s="203"/>
      <c r="L11" s="203"/>
      <c r="M11" s="54"/>
    </row>
    <row r="12" spans="1:13" ht="32.25" customHeight="1">
      <c r="A12" s="51"/>
      <c r="B12" s="198" t="s">
        <v>362</v>
      </c>
      <c r="C12" s="194" t="s">
        <v>356</v>
      </c>
      <c r="D12" s="201">
        <v>50</v>
      </c>
      <c r="E12" s="201">
        <v>50</v>
      </c>
      <c r="F12" s="201"/>
      <c r="G12" s="201"/>
      <c r="H12" s="201"/>
      <c r="I12" s="201"/>
      <c r="J12" s="201"/>
      <c r="K12" s="203"/>
      <c r="L12" s="203"/>
      <c r="M12" s="54"/>
    </row>
    <row r="13" spans="1:13" ht="30" customHeight="1">
      <c r="A13" s="194" t="s">
        <v>221</v>
      </c>
      <c r="B13" s="199"/>
      <c r="C13" s="205" t="s">
        <v>227</v>
      </c>
      <c r="D13" s="203">
        <v>27.19</v>
      </c>
      <c r="E13" s="203">
        <v>10</v>
      </c>
      <c r="F13" s="201"/>
      <c r="G13" s="201"/>
      <c r="H13" s="201">
        <v>17.19</v>
      </c>
      <c r="I13" s="201"/>
      <c r="J13" s="201"/>
      <c r="K13" s="203"/>
      <c r="L13" s="203"/>
      <c r="M13" s="54"/>
    </row>
    <row r="14" spans="1:13" ht="109.5" customHeight="1">
      <c r="A14" s="51"/>
      <c r="B14" s="198" t="s">
        <v>364</v>
      </c>
      <c r="C14" s="197" t="s">
        <v>358</v>
      </c>
      <c r="D14" s="200">
        <v>17.19</v>
      </c>
      <c r="E14" s="200"/>
      <c r="F14" s="203"/>
      <c r="G14" s="203"/>
      <c r="H14" s="203">
        <v>17.19</v>
      </c>
      <c r="I14" s="203"/>
      <c r="J14" s="201"/>
      <c r="K14" s="203"/>
      <c r="L14" s="203"/>
      <c r="M14" s="54"/>
    </row>
    <row r="15" spans="1:13" ht="46.5" customHeight="1">
      <c r="A15" s="64"/>
      <c r="B15" s="198" t="s">
        <v>366</v>
      </c>
      <c r="C15" s="194" t="s">
        <v>357</v>
      </c>
      <c r="D15" s="200">
        <v>10</v>
      </c>
      <c r="E15" s="200">
        <v>10</v>
      </c>
      <c r="F15" s="203"/>
      <c r="G15" s="203"/>
      <c r="H15" s="203"/>
      <c r="I15" s="203"/>
      <c r="J15" s="201"/>
      <c r="K15" s="203"/>
      <c r="L15" s="203"/>
      <c r="M15" s="54"/>
    </row>
    <row r="16" spans="1:16" ht="30" customHeight="1">
      <c r="A16" s="43"/>
      <c r="B16" s="195"/>
      <c r="C16" s="195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9"/>
    </row>
    <row r="17" spans="1:13" ht="30" customHeight="1">
      <c r="A17" s="25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ht="30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15">
    <mergeCell ref="A18:M18"/>
    <mergeCell ref="A4:A6"/>
    <mergeCell ref="B4:B6"/>
    <mergeCell ref="C4:C6"/>
    <mergeCell ref="M5:M6"/>
    <mergeCell ref="I5:I6"/>
    <mergeCell ref="J5:J6"/>
    <mergeCell ref="K5:L5"/>
    <mergeCell ref="A17:M17"/>
    <mergeCell ref="A1:M1"/>
    <mergeCell ref="D4:M4"/>
    <mergeCell ref="E5:F5"/>
    <mergeCell ref="D5:D6"/>
    <mergeCell ref="G5:G6"/>
    <mergeCell ref="H5:H6"/>
  </mergeCells>
  <printOptions horizontalCentered="1" verticalCentered="1"/>
  <pageMargins left="0.7874015748031497" right="0.1968503937007874" top="0.1968503937007874" bottom="0.1968503937007874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zoomScalePageLayoutView="0" workbookViewId="0" topLeftCell="A10">
      <selection activeCell="F16" sqref="F16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76" t="s">
        <v>156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22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O2" s="55" t="s">
        <v>157</v>
      </c>
    </row>
    <row r="3" spans="1:15" ht="20.25" customHeight="1">
      <c r="A3" s="206" t="s">
        <v>209</v>
      </c>
      <c r="O3" s="56" t="s">
        <v>24</v>
      </c>
    </row>
    <row r="4" spans="1:15" s="5" customFormat="1" ht="30.75" customHeight="1">
      <c r="A4" s="291" t="s">
        <v>43</v>
      </c>
      <c r="B4" s="286" t="s">
        <v>158</v>
      </c>
      <c r="C4" s="286" t="s">
        <v>159</v>
      </c>
      <c r="D4" s="286" t="s">
        <v>160</v>
      </c>
      <c r="E4" s="286" t="s">
        <v>161</v>
      </c>
      <c r="F4" s="291" t="s">
        <v>77</v>
      </c>
      <c r="G4" s="291"/>
      <c r="H4" s="291"/>
      <c r="I4" s="291"/>
      <c r="J4" s="291"/>
      <c r="K4" s="291"/>
      <c r="L4" s="291"/>
      <c r="M4" s="291"/>
      <c r="N4" s="291"/>
      <c r="O4" s="291"/>
    </row>
    <row r="5" spans="1:15" s="5" customFormat="1" ht="26.25" customHeight="1">
      <c r="A5" s="291"/>
      <c r="B5" s="287"/>
      <c r="C5" s="287"/>
      <c r="D5" s="287"/>
      <c r="E5" s="287"/>
      <c r="F5" s="289" t="s">
        <v>46</v>
      </c>
      <c r="G5" s="243" t="s">
        <v>29</v>
      </c>
      <c r="H5" s="243"/>
      <c r="I5" s="243" t="s">
        <v>194</v>
      </c>
      <c r="J5" s="243" t="s">
        <v>196</v>
      </c>
      <c r="K5" s="243" t="s">
        <v>198</v>
      </c>
      <c r="L5" s="243" t="s">
        <v>83</v>
      </c>
      <c r="M5" s="243" t="s">
        <v>201</v>
      </c>
      <c r="N5" s="243"/>
      <c r="O5" s="243" t="s">
        <v>203</v>
      </c>
    </row>
    <row r="6" spans="1:15" s="5" customFormat="1" ht="54.75" customHeight="1">
      <c r="A6" s="291"/>
      <c r="B6" s="288"/>
      <c r="C6" s="288"/>
      <c r="D6" s="288"/>
      <c r="E6" s="288">
        <f>SUM(E7:E18)</f>
        <v>0</v>
      </c>
      <c r="F6" s="290"/>
      <c r="G6" s="52" t="s">
        <v>49</v>
      </c>
      <c r="H6" s="16" t="s">
        <v>50</v>
      </c>
      <c r="I6" s="243"/>
      <c r="J6" s="243"/>
      <c r="K6" s="243"/>
      <c r="L6" s="243"/>
      <c r="M6" s="52" t="s">
        <v>49</v>
      </c>
      <c r="N6" s="52" t="s">
        <v>205</v>
      </c>
      <c r="O6" s="243"/>
    </row>
    <row r="7" spans="1:15" s="5" customFormat="1" ht="33" customHeight="1">
      <c r="A7" s="48" t="s">
        <v>46</v>
      </c>
      <c r="B7" s="25"/>
      <c r="C7" s="57"/>
      <c r="D7" s="57" t="s">
        <v>155</v>
      </c>
      <c r="E7" s="58">
        <f>SUM(E8:E20)</f>
        <v>0</v>
      </c>
      <c r="F7" s="59"/>
      <c r="G7" s="53"/>
      <c r="H7" s="60"/>
      <c r="I7" s="60"/>
      <c r="J7" s="60"/>
      <c r="K7" s="60"/>
      <c r="L7" s="60"/>
      <c r="M7" s="61"/>
      <c r="N7" s="61"/>
      <c r="O7" s="61"/>
    </row>
    <row r="8" spans="1:15" s="5" customFormat="1" ht="21.75" customHeight="1">
      <c r="A8" s="57"/>
      <c r="B8" s="25"/>
      <c r="C8" s="57"/>
      <c r="D8" s="57"/>
      <c r="E8" s="58"/>
      <c r="F8" s="59"/>
      <c r="G8" s="53"/>
      <c r="H8" s="60"/>
      <c r="I8" s="60"/>
      <c r="J8" s="60"/>
      <c r="K8" s="60"/>
      <c r="L8" s="60"/>
      <c r="M8" s="61"/>
      <c r="N8" s="61"/>
      <c r="O8" s="61"/>
    </row>
    <row r="9" spans="1:15" s="5" customFormat="1" ht="21.75" customHeight="1">
      <c r="A9" s="57"/>
      <c r="B9" s="25"/>
      <c r="C9" s="57"/>
      <c r="D9" s="57"/>
      <c r="E9" s="58"/>
      <c r="F9" s="59"/>
      <c r="G9" s="53"/>
      <c r="H9" s="60"/>
      <c r="I9" s="60"/>
      <c r="J9" s="60"/>
      <c r="K9" s="60"/>
      <c r="L9" s="60"/>
      <c r="M9" s="61"/>
      <c r="N9" s="61"/>
      <c r="O9" s="61"/>
    </row>
    <row r="10" spans="1:15" s="5" customFormat="1" ht="21.75" customHeight="1">
      <c r="A10" s="57"/>
      <c r="B10" s="25"/>
      <c r="C10" s="57"/>
      <c r="D10" s="57"/>
      <c r="E10" s="58"/>
      <c r="F10" s="59"/>
      <c r="G10" s="53"/>
      <c r="H10" s="60"/>
      <c r="I10" s="60"/>
      <c r="J10" s="60"/>
      <c r="K10" s="60"/>
      <c r="L10" s="60"/>
      <c r="M10" s="61"/>
      <c r="N10" s="61"/>
      <c r="O10" s="61"/>
    </row>
    <row r="11" spans="1:15" s="5" customFormat="1" ht="21.75" customHeight="1">
      <c r="A11" s="57"/>
      <c r="B11" s="25"/>
      <c r="C11" s="57"/>
      <c r="D11" s="57"/>
      <c r="E11" s="58"/>
      <c r="F11" s="59"/>
      <c r="G11" s="53"/>
      <c r="H11" s="60"/>
      <c r="I11" s="60"/>
      <c r="J11" s="60"/>
      <c r="K11" s="60"/>
      <c r="L11" s="60"/>
      <c r="M11" s="61"/>
      <c r="N11" s="61"/>
      <c r="O11" s="61"/>
    </row>
    <row r="12" spans="1:15" s="5" customFormat="1" ht="21.75" customHeight="1">
      <c r="A12" s="57"/>
      <c r="B12" s="25"/>
      <c r="C12" s="57"/>
      <c r="D12" s="57"/>
      <c r="E12" s="58"/>
      <c r="F12" s="59"/>
      <c r="G12" s="53"/>
      <c r="H12" s="60"/>
      <c r="I12" s="60"/>
      <c r="J12" s="60"/>
      <c r="K12" s="60"/>
      <c r="L12" s="60"/>
      <c r="M12" s="61"/>
      <c r="N12" s="61"/>
      <c r="O12" s="61"/>
    </row>
    <row r="13" spans="1:15" s="5" customFormat="1" ht="21.75" customHeight="1">
      <c r="A13" s="57"/>
      <c r="B13" s="25"/>
      <c r="C13" s="57"/>
      <c r="D13" s="57"/>
      <c r="E13" s="58"/>
      <c r="F13" s="59"/>
      <c r="G13" s="53"/>
      <c r="H13" s="60"/>
      <c r="I13" s="60"/>
      <c r="J13" s="60"/>
      <c r="K13" s="60"/>
      <c r="L13" s="60"/>
      <c r="M13" s="61"/>
      <c r="N13" s="61"/>
      <c r="O13" s="61"/>
    </row>
    <row r="14" spans="1:15" s="5" customFormat="1" ht="21.75" customHeight="1">
      <c r="A14" s="57"/>
      <c r="B14" s="25"/>
      <c r="C14" s="57"/>
      <c r="D14" s="57"/>
      <c r="E14" s="58"/>
      <c r="F14" s="59"/>
      <c r="G14" s="53"/>
      <c r="H14" s="60"/>
      <c r="I14" s="60"/>
      <c r="J14" s="60"/>
      <c r="K14" s="60"/>
      <c r="L14" s="60"/>
      <c r="M14" s="61"/>
      <c r="N14" s="61"/>
      <c r="O14" s="61"/>
    </row>
    <row r="15" spans="1:15" s="5" customFormat="1" ht="21.75" customHeight="1">
      <c r="A15" s="57"/>
      <c r="B15" s="25"/>
      <c r="C15" s="57"/>
      <c r="D15" s="57"/>
      <c r="E15" s="58"/>
      <c r="F15" s="59"/>
      <c r="G15" s="53"/>
      <c r="H15" s="60"/>
      <c r="I15" s="60"/>
      <c r="J15" s="60"/>
      <c r="K15" s="60"/>
      <c r="L15" s="60"/>
      <c r="M15" s="61"/>
      <c r="N15" s="61"/>
      <c r="O15" s="61"/>
    </row>
    <row r="16" spans="1:15" s="5" customFormat="1" ht="21.75" customHeight="1">
      <c r="A16" s="57"/>
      <c r="B16" s="25"/>
      <c r="C16" s="57"/>
      <c r="D16" s="57"/>
      <c r="E16" s="58"/>
      <c r="F16" s="59"/>
      <c r="G16" s="53"/>
      <c r="H16" s="60"/>
      <c r="I16" s="60"/>
      <c r="J16" s="60"/>
      <c r="K16" s="60"/>
      <c r="L16" s="60"/>
      <c r="M16" s="61"/>
      <c r="N16" s="61"/>
      <c r="O16" s="61"/>
    </row>
    <row r="17" spans="1:15" s="5" customFormat="1" ht="21.75" customHeight="1">
      <c r="A17" s="57"/>
      <c r="B17" s="25"/>
      <c r="C17" s="57"/>
      <c r="D17" s="57"/>
      <c r="E17" s="58"/>
      <c r="F17" s="59"/>
      <c r="G17" s="53"/>
      <c r="H17" s="60"/>
      <c r="I17" s="60"/>
      <c r="J17" s="60"/>
      <c r="K17" s="60"/>
      <c r="L17" s="60"/>
      <c r="M17" s="61"/>
      <c r="N17" s="61"/>
      <c r="O17" s="61"/>
    </row>
    <row r="18" spans="1:15" ht="21.75" customHeight="1">
      <c r="A18" s="51"/>
      <c r="B18" s="50"/>
      <c r="C18" s="51"/>
      <c r="D18" s="51" t="s">
        <v>155</v>
      </c>
      <c r="E18" s="58">
        <f>SUM(E20:E24)</f>
        <v>0</v>
      </c>
      <c r="F18" s="59"/>
      <c r="G18" s="53"/>
      <c r="H18" s="54"/>
      <c r="I18" s="54"/>
      <c r="J18" s="54"/>
      <c r="K18" s="54"/>
      <c r="L18" s="54"/>
      <c r="M18" s="54"/>
      <c r="N18" s="54"/>
      <c r="O18" s="54"/>
    </row>
    <row r="19" spans="1:14" ht="26.25" customHeight="1">
      <c r="A19" s="193" t="s">
        <v>367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29"/>
      <c r="M19" s="29"/>
      <c r="N19" s="29"/>
    </row>
    <row r="20" ht="30.75" customHeight="1"/>
  </sheetData>
  <sheetProtection/>
  <mergeCells count="15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76" t="s">
        <v>162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ht="18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S2" s="55" t="s">
        <v>163</v>
      </c>
    </row>
    <row r="3" spans="1:19" ht="22.5" customHeight="1">
      <c r="A3" s="206" t="s">
        <v>209</v>
      </c>
      <c r="S3" s="56" t="s">
        <v>24</v>
      </c>
    </row>
    <row r="4" spans="1:19" s="5" customFormat="1" ht="21.75" customHeight="1">
      <c r="A4" s="291" t="s">
        <v>43</v>
      </c>
      <c r="B4" s="293" t="s">
        <v>164</v>
      </c>
      <c r="C4" s="293" t="s">
        <v>165</v>
      </c>
      <c r="D4" s="292" t="s">
        <v>166</v>
      </c>
      <c r="E4" s="292"/>
      <c r="F4" s="292"/>
      <c r="G4" s="298" t="s">
        <v>167</v>
      </c>
      <c r="H4" s="293" t="s">
        <v>168</v>
      </c>
      <c r="I4" s="293" t="s">
        <v>169</v>
      </c>
      <c r="J4" s="291" t="s">
        <v>77</v>
      </c>
      <c r="K4" s="291"/>
      <c r="L4" s="291"/>
      <c r="M4" s="291"/>
      <c r="N4" s="291"/>
      <c r="O4" s="291"/>
      <c r="P4" s="291"/>
      <c r="Q4" s="291"/>
      <c r="R4" s="291"/>
      <c r="S4" s="291"/>
    </row>
    <row r="5" spans="1:19" s="5" customFormat="1" ht="36" customHeight="1">
      <c r="A5" s="291"/>
      <c r="B5" s="294"/>
      <c r="C5" s="294"/>
      <c r="D5" s="296" t="s">
        <v>58</v>
      </c>
      <c r="E5" s="296" t="s">
        <v>59</v>
      </c>
      <c r="F5" s="296" t="s">
        <v>60</v>
      </c>
      <c r="G5" s="299"/>
      <c r="H5" s="294"/>
      <c r="I5" s="294" t="s">
        <v>169</v>
      </c>
      <c r="J5" s="291" t="s">
        <v>46</v>
      </c>
      <c r="K5" s="243" t="s">
        <v>29</v>
      </c>
      <c r="L5" s="243"/>
      <c r="M5" s="243" t="s">
        <v>194</v>
      </c>
      <c r="N5" s="243" t="s">
        <v>196</v>
      </c>
      <c r="O5" s="243" t="s">
        <v>198</v>
      </c>
      <c r="P5" s="243" t="s">
        <v>83</v>
      </c>
      <c r="Q5" s="243" t="s">
        <v>201</v>
      </c>
      <c r="R5" s="243"/>
      <c r="S5" s="243" t="s">
        <v>203</v>
      </c>
    </row>
    <row r="6" spans="1:19" ht="68.25" customHeight="1">
      <c r="A6" s="291"/>
      <c r="B6" s="295"/>
      <c r="C6" s="295"/>
      <c r="D6" s="297"/>
      <c r="E6" s="297"/>
      <c r="F6" s="297"/>
      <c r="G6" s="300"/>
      <c r="H6" s="295"/>
      <c r="I6" s="295"/>
      <c r="J6" s="291"/>
      <c r="K6" s="52" t="s">
        <v>49</v>
      </c>
      <c r="L6" s="16" t="s">
        <v>50</v>
      </c>
      <c r="M6" s="243"/>
      <c r="N6" s="243"/>
      <c r="O6" s="243"/>
      <c r="P6" s="243"/>
      <c r="Q6" s="52" t="s">
        <v>49</v>
      </c>
      <c r="R6" s="52" t="s">
        <v>205</v>
      </c>
      <c r="S6" s="243"/>
    </row>
    <row r="7" spans="1:19" ht="51.75" customHeight="1">
      <c r="A7" s="49" t="s">
        <v>46</v>
      </c>
      <c r="B7" s="50"/>
      <c r="C7" s="51"/>
      <c r="D7" s="51"/>
      <c r="E7" s="51"/>
      <c r="F7" s="51"/>
      <c r="G7" s="51" t="s">
        <v>155</v>
      </c>
      <c r="H7" s="51"/>
      <c r="I7" s="51"/>
      <c r="J7" s="53">
        <f>SUM(K7:P7)</f>
        <v>0</v>
      </c>
      <c r="K7" s="53"/>
      <c r="L7" s="54"/>
      <c r="M7" s="54"/>
      <c r="N7" s="54"/>
      <c r="O7" s="54"/>
      <c r="P7" s="54"/>
      <c r="Q7" s="54"/>
      <c r="R7" s="54"/>
      <c r="S7" s="54"/>
    </row>
    <row r="8" spans="1:19" ht="51.75" customHeight="1">
      <c r="A8" s="51"/>
      <c r="B8" s="50"/>
      <c r="C8" s="51"/>
      <c r="D8" s="51"/>
      <c r="E8" s="51"/>
      <c r="F8" s="51"/>
      <c r="G8" s="51" t="s">
        <v>155</v>
      </c>
      <c r="H8" s="51"/>
      <c r="I8" s="51"/>
      <c r="J8" s="53">
        <f>SUM(K8:P8)</f>
        <v>0</v>
      </c>
      <c r="K8" s="53"/>
      <c r="L8" s="54"/>
      <c r="M8" s="54"/>
      <c r="N8" s="54"/>
      <c r="O8" s="54"/>
      <c r="P8" s="54"/>
      <c r="Q8" s="54"/>
      <c r="R8" s="54"/>
      <c r="S8" s="54"/>
    </row>
    <row r="9" spans="1:19" ht="51.75" customHeight="1">
      <c r="A9" s="51"/>
      <c r="B9" s="50"/>
      <c r="C9" s="51"/>
      <c r="D9" s="51"/>
      <c r="E9" s="51"/>
      <c r="F9" s="51"/>
      <c r="G9" s="51" t="s">
        <v>155</v>
      </c>
      <c r="H9" s="51"/>
      <c r="I9" s="51"/>
      <c r="J9" s="53">
        <f>SUM(K9:P9)</f>
        <v>0</v>
      </c>
      <c r="K9" s="53"/>
      <c r="L9" s="54"/>
      <c r="M9" s="54"/>
      <c r="N9" s="54"/>
      <c r="O9" s="54"/>
      <c r="P9" s="54"/>
      <c r="Q9" s="54"/>
      <c r="R9" s="54"/>
      <c r="S9" s="54"/>
    </row>
    <row r="10" spans="1:17" ht="31.5" customHeight="1">
      <c r="A10" s="221" t="s">
        <v>368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29"/>
      <c r="O10" s="29"/>
      <c r="P10" s="29"/>
      <c r="Q10" s="29"/>
    </row>
  </sheetData>
  <sheetProtection/>
  <mergeCells count="20">
    <mergeCell ref="N5:N6"/>
    <mergeCell ref="S5:S6"/>
    <mergeCell ref="O5:O6"/>
    <mergeCell ref="P5:P6"/>
    <mergeCell ref="Q5:R5"/>
    <mergeCell ref="F5:F6"/>
    <mergeCell ref="G4:G6"/>
    <mergeCell ref="H4:H6"/>
    <mergeCell ref="I4:I6"/>
    <mergeCell ref="J5:J6"/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0" t="s">
        <v>170</v>
      </c>
      <c r="B1" s="30"/>
      <c r="C1" s="30"/>
    </row>
    <row r="2" spans="1:3" ht="21" customHeight="1">
      <c r="A2" s="30"/>
      <c r="B2" s="30"/>
      <c r="C2" s="31" t="s">
        <v>171</v>
      </c>
    </row>
    <row r="3" spans="1:3" ht="24.75" customHeight="1">
      <c r="A3" s="206" t="s">
        <v>209</v>
      </c>
      <c r="B3" s="13"/>
      <c r="C3" s="32" t="s">
        <v>24</v>
      </c>
    </row>
    <row r="4" spans="1:16" s="28" customFormat="1" ht="21.75" customHeight="1">
      <c r="A4" s="256" t="s">
        <v>172</v>
      </c>
      <c r="B4" s="33" t="s">
        <v>173</v>
      </c>
      <c r="C4" s="34"/>
      <c r="F4" s="35"/>
      <c r="P4" s="35"/>
    </row>
    <row r="5" spans="1:16" s="28" customFormat="1" ht="43.5" customHeight="1">
      <c r="A5" s="256"/>
      <c r="B5" s="36" t="s">
        <v>174</v>
      </c>
      <c r="C5" s="37" t="s">
        <v>175</v>
      </c>
      <c r="E5" s="38">
        <v>3.6</v>
      </c>
      <c r="F5" s="39">
        <v>0</v>
      </c>
      <c r="G5" s="39">
        <v>0.6</v>
      </c>
      <c r="H5" s="38">
        <v>3</v>
      </c>
      <c r="I5" s="39">
        <v>0</v>
      </c>
      <c r="J5" s="38">
        <v>3</v>
      </c>
      <c r="K5" s="38">
        <v>9.4</v>
      </c>
      <c r="L5" s="39">
        <v>0</v>
      </c>
      <c r="M5" s="39">
        <v>0.7</v>
      </c>
      <c r="N5" s="38">
        <v>8.7</v>
      </c>
      <c r="O5" s="39">
        <v>0</v>
      </c>
      <c r="P5" s="38">
        <v>8.7</v>
      </c>
    </row>
    <row r="6" spans="1:16" s="28" customFormat="1" ht="30" customHeight="1">
      <c r="A6" s="40" t="s">
        <v>176</v>
      </c>
      <c r="B6" s="41">
        <f>SUM(B7:B9)</f>
        <v>4.9</v>
      </c>
      <c r="C6" s="41">
        <f>SUM(C7:C9)</f>
        <v>5.54</v>
      </c>
      <c r="E6" s="35"/>
      <c r="G6" s="35"/>
      <c r="I6" s="35"/>
      <c r="J6" s="35"/>
      <c r="K6" s="35"/>
      <c r="L6" s="35"/>
      <c r="M6" s="35"/>
      <c r="N6" s="35"/>
      <c r="O6" s="35"/>
      <c r="P6" s="35"/>
    </row>
    <row r="7" spans="1:16" s="29" customFormat="1" ht="30" customHeight="1">
      <c r="A7" s="42" t="s">
        <v>177</v>
      </c>
      <c r="B7" s="41"/>
      <c r="C7" s="41"/>
      <c r="D7" s="43"/>
      <c r="E7" s="43"/>
      <c r="F7" s="43"/>
      <c r="G7" s="43"/>
      <c r="H7" s="43"/>
      <c r="I7" s="43"/>
      <c r="J7" s="43"/>
      <c r="K7" s="43"/>
      <c r="L7" s="43"/>
      <c r="M7" s="43"/>
      <c r="O7" s="43"/>
      <c r="P7" s="43"/>
    </row>
    <row r="8" spans="1:16" s="29" customFormat="1" ht="30" customHeight="1">
      <c r="A8" s="44" t="s">
        <v>178</v>
      </c>
      <c r="B8" s="41">
        <v>0.4</v>
      </c>
      <c r="C8" s="45">
        <v>0.84</v>
      </c>
      <c r="D8" s="43"/>
      <c r="E8" s="43"/>
      <c r="G8" s="43"/>
      <c r="H8" s="43"/>
      <c r="I8" s="43"/>
      <c r="J8" s="43"/>
      <c r="K8" s="43"/>
      <c r="L8" s="43"/>
      <c r="M8" s="43"/>
      <c r="O8" s="43"/>
      <c r="P8" s="43"/>
    </row>
    <row r="9" spans="1:16" s="29" customFormat="1" ht="30" customHeight="1">
      <c r="A9" s="44" t="s">
        <v>179</v>
      </c>
      <c r="B9" s="41">
        <f>SUM(B10:B11)</f>
        <v>4.5</v>
      </c>
      <c r="C9" s="41">
        <v>4.7</v>
      </c>
      <c r="D9" s="43"/>
      <c r="E9" s="43"/>
      <c r="H9" s="43"/>
      <c r="I9" s="43"/>
      <c r="L9" s="43"/>
      <c r="N9" s="43"/>
      <c r="P9" s="43"/>
    </row>
    <row r="10" spans="1:9" s="29" customFormat="1" ht="30" customHeight="1">
      <c r="A10" s="44" t="s">
        <v>180</v>
      </c>
      <c r="B10" s="41"/>
      <c r="C10" s="41"/>
      <c r="D10" s="43"/>
      <c r="E10" s="43"/>
      <c r="F10" s="43"/>
      <c r="G10" s="43"/>
      <c r="H10" s="43"/>
      <c r="I10" s="43"/>
    </row>
    <row r="11" spans="1:8" s="29" customFormat="1" ht="30" customHeight="1">
      <c r="A11" s="45" t="s">
        <v>181</v>
      </c>
      <c r="B11" s="41">
        <v>4.5</v>
      </c>
      <c r="C11" s="41">
        <v>4.7</v>
      </c>
      <c r="D11" s="43"/>
      <c r="E11" s="43"/>
      <c r="F11" s="43"/>
      <c r="G11" s="43"/>
      <c r="H11" s="43"/>
    </row>
    <row r="12" ht="30" customHeight="1">
      <c r="A12" s="229" t="s">
        <v>377</v>
      </c>
    </row>
  </sheetData>
  <sheetProtection/>
  <mergeCells count="1">
    <mergeCell ref="A4:A5"/>
  </mergeCells>
  <printOptions horizontalCentered="1" verticalCentered="1"/>
  <pageMargins left="1.3385826771653544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E10" sqref="E10"/>
    </sheetView>
  </sheetViews>
  <sheetFormatPr defaultColWidth="6.83203125" defaultRowHeight="19.5" customHeight="1"/>
  <cols>
    <col min="1" max="1" width="42.83203125" style="6" customWidth="1"/>
    <col min="2" max="4" width="7.16015625" style="7" customWidth="1"/>
    <col min="5" max="5" width="47" style="7" customWidth="1"/>
    <col min="6" max="6" width="39.5" style="7" customWidth="1"/>
    <col min="7" max="195" width="6.83203125" style="8" customWidth="1"/>
    <col min="196" max="196" width="6.83203125" style="0" customWidth="1"/>
  </cols>
  <sheetData>
    <row r="1" spans="1:6" s="2" customFormat="1" ht="36.75" customHeight="1">
      <c r="A1" s="9" t="s">
        <v>369</v>
      </c>
      <c r="B1" s="10"/>
      <c r="C1" s="10"/>
      <c r="D1" s="10"/>
      <c r="E1" s="10"/>
      <c r="F1" s="10"/>
    </row>
    <row r="2" spans="1:6" s="2" customFormat="1" ht="24" customHeight="1">
      <c r="A2" s="11"/>
      <c r="B2" s="11"/>
      <c r="C2" s="11"/>
      <c r="D2" s="11"/>
      <c r="E2" s="11"/>
      <c r="F2" s="12" t="s">
        <v>182</v>
      </c>
    </row>
    <row r="3" spans="1:6" s="2" customFormat="1" ht="15" customHeight="1">
      <c r="A3" s="277" t="s">
        <v>209</v>
      </c>
      <c r="B3" s="277"/>
      <c r="C3" s="277"/>
      <c r="D3" s="14"/>
      <c r="E3" s="14"/>
      <c r="F3" s="15" t="s">
        <v>24</v>
      </c>
    </row>
    <row r="4" spans="1:6" s="3" customFormat="1" ht="24" customHeight="1">
      <c r="A4" s="301" t="s">
        <v>43</v>
      </c>
      <c r="B4" s="243" t="s">
        <v>183</v>
      </c>
      <c r="C4" s="243"/>
      <c r="D4" s="243"/>
      <c r="E4" s="243" t="s">
        <v>57</v>
      </c>
      <c r="F4" s="302" t="s">
        <v>174</v>
      </c>
    </row>
    <row r="5" spans="1:6" s="3" customFormat="1" ht="24.75" customHeight="1">
      <c r="A5" s="301"/>
      <c r="B5" s="243"/>
      <c r="C5" s="243"/>
      <c r="D5" s="243"/>
      <c r="E5" s="243"/>
      <c r="F5" s="302"/>
    </row>
    <row r="6" spans="1:6" s="4" customFormat="1" ht="38.25" customHeight="1">
      <c r="A6" s="301"/>
      <c r="B6" s="17" t="s">
        <v>58</v>
      </c>
      <c r="C6" s="17" t="s">
        <v>59</v>
      </c>
      <c r="D6" s="17" t="s">
        <v>60</v>
      </c>
      <c r="E6" s="243"/>
      <c r="F6" s="302"/>
    </row>
    <row r="7" spans="1:195" s="5" customFormat="1" ht="35.25" customHeight="1">
      <c r="A7" s="18"/>
      <c r="B7" s="19"/>
      <c r="C7" s="19"/>
      <c r="D7" s="19"/>
      <c r="E7" s="20" t="s">
        <v>46</v>
      </c>
      <c r="F7" s="21">
        <f>SUM(F8:F11)</f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</row>
    <row r="8" spans="1:6" ht="30" customHeight="1">
      <c r="A8" s="23"/>
      <c r="B8" s="24"/>
      <c r="C8" s="24"/>
      <c r="D8" s="24"/>
      <c r="E8" s="25"/>
      <c r="F8" s="26"/>
    </row>
    <row r="9" spans="1:6" ht="30" customHeight="1">
      <c r="A9" s="23"/>
      <c r="B9" s="24"/>
      <c r="C9" s="24"/>
      <c r="D9" s="24"/>
      <c r="E9" s="25"/>
      <c r="F9" s="26"/>
    </row>
    <row r="10" spans="1:6" ht="30" customHeight="1">
      <c r="A10" s="23"/>
      <c r="B10" s="24"/>
      <c r="C10" s="24"/>
      <c r="D10" s="24"/>
      <c r="E10" s="25"/>
      <c r="F10" s="26"/>
    </row>
    <row r="11" spans="1:6" ht="30" customHeight="1">
      <c r="A11" s="23"/>
      <c r="B11" s="24"/>
      <c r="C11" s="24"/>
      <c r="D11" s="24"/>
      <c r="E11" s="25"/>
      <c r="F11" s="26"/>
    </row>
    <row r="12" spans="1:6" ht="19.5" customHeight="1">
      <c r="A12" s="222" t="s">
        <v>378</v>
      </c>
      <c r="D12" s="27"/>
      <c r="E12" s="27"/>
      <c r="F12" s="27"/>
    </row>
    <row r="13" spans="1:6" ht="19.5" customHeight="1">
      <c r="A13" s="303"/>
      <c r="B13" s="303"/>
      <c r="C13" s="303"/>
      <c r="D13" s="303"/>
      <c r="E13" s="303"/>
      <c r="F13" s="303"/>
    </row>
    <row r="14" spans="1:6" ht="12">
      <c r="A14" s="303"/>
      <c r="B14" s="303"/>
      <c r="C14" s="303"/>
      <c r="D14" s="303"/>
      <c r="E14" s="303"/>
      <c r="F14" s="303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 verticalCentered="1"/>
  <pageMargins left="0.984251968503937" right="0.7874015748031497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tabSelected="1" zoomScale="85" zoomScaleNormal="85" zoomScalePageLayoutView="0" workbookViewId="0" topLeftCell="A1">
      <selection activeCell="O12" sqref="O12"/>
    </sheetView>
  </sheetViews>
  <sheetFormatPr defaultColWidth="9.33203125" defaultRowHeight="12.75" customHeight="1"/>
  <cols>
    <col min="1" max="1" width="7.16015625" style="207" customWidth="1"/>
    <col min="2" max="2" width="9" style="207" customWidth="1"/>
    <col min="3" max="3" width="9.33203125" style="207" bestFit="1" customWidth="1"/>
    <col min="4" max="4" width="9.16015625" style="207" bestFit="1" customWidth="1"/>
    <col min="5" max="5" width="6" style="207" customWidth="1"/>
    <col min="6" max="6" width="7.16015625" style="207" customWidth="1"/>
    <col min="7" max="7" width="6.5" style="207" customWidth="1"/>
    <col min="8" max="8" width="6.83203125" style="207" customWidth="1"/>
    <col min="9" max="10" width="5.66015625" style="207" customWidth="1"/>
    <col min="11" max="11" width="6" style="207" customWidth="1"/>
    <col min="12" max="12" width="7.33203125" style="207" customWidth="1"/>
    <col min="13" max="13" width="12.33203125" style="207" customWidth="1"/>
    <col min="14" max="14" width="14.5" style="207" customWidth="1"/>
    <col min="15" max="15" width="21" style="207" customWidth="1"/>
    <col min="16" max="16" width="13.5" style="207" customWidth="1"/>
    <col min="17" max="17" width="9.16015625" style="207" customWidth="1"/>
    <col min="18" max="18" width="6" style="207" customWidth="1"/>
    <col min="19" max="19" width="13.83203125" style="207" customWidth="1"/>
    <col min="20" max="20" width="14.5" style="207" customWidth="1"/>
    <col min="21" max="21" width="5.66015625" style="207" customWidth="1"/>
    <col min="22" max="22" width="5.5" style="207" customWidth="1"/>
    <col min="23" max="16384" width="9.33203125" style="1" customWidth="1"/>
  </cols>
  <sheetData>
    <row r="1" spans="1:22" ht="22.5">
      <c r="A1" s="306" t="s">
        <v>184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231"/>
    </row>
    <row r="2" spans="1:22" ht="12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307" t="s">
        <v>185</v>
      </c>
      <c r="U2" s="307"/>
      <c r="V2" s="223"/>
    </row>
    <row r="3" spans="1:22" ht="19.5" customHeight="1">
      <c r="A3" s="309" t="s">
        <v>209</v>
      </c>
      <c r="B3" s="309"/>
      <c r="C3" s="309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308" t="s">
        <v>24</v>
      </c>
      <c r="U3" s="308"/>
      <c r="V3" s="224"/>
    </row>
    <row r="4" spans="1:22" ht="19.5" customHeight="1">
      <c r="A4" s="304" t="s">
        <v>43</v>
      </c>
      <c r="B4" s="304" t="s">
        <v>153</v>
      </c>
      <c r="C4" s="304" t="s">
        <v>77</v>
      </c>
      <c r="D4" s="304"/>
      <c r="E4" s="304"/>
      <c r="F4" s="304"/>
      <c r="G4" s="304"/>
      <c r="H4" s="304"/>
      <c r="I4" s="304"/>
      <c r="J4" s="304"/>
      <c r="K4" s="304"/>
      <c r="L4" s="304"/>
      <c r="M4" s="304" t="s">
        <v>186</v>
      </c>
      <c r="N4" s="304" t="s">
        <v>187</v>
      </c>
      <c r="O4" s="304" t="s">
        <v>188</v>
      </c>
      <c r="P4" s="304"/>
      <c r="Q4" s="304"/>
      <c r="R4" s="304"/>
      <c r="S4" s="304" t="s">
        <v>189</v>
      </c>
      <c r="T4" s="304"/>
      <c r="U4" s="304"/>
      <c r="V4" s="304"/>
    </row>
    <row r="5" spans="1:22" ht="49.5" customHeight="1">
      <c r="A5" s="304"/>
      <c r="B5" s="304"/>
      <c r="C5" s="304" t="s">
        <v>46</v>
      </c>
      <c r="D5" s="305" t="s">
        <v>29</v>
      </c>
      <c r="E5" s="305"/>
      <c r="F5" s="305" t="s">
        <v>194</v>
      </c>
      <c r="G5" s="305" t="s">
        <v>196</v>
      </c>
      <c r="H5" s="305" t="s">
        <v>198</v>
      </c>
      <c r="I5" s="305" t="s">
        <v>83</v>
      </c>
      <c r="J5" s="305" t="s">
        <v>201</v>
      </c>
      <c r="K5" s="305"/>
      <c r="L5" s="305" t="s">
        <v>203</v>
      </c>
      <c r="M5" s="304"/>
      <c r="N5" s="304"/>
      <c r="O5" s="304" t="s">
        <v>190</v>
      </c>
      <c r="P5" s="304" t="s">
        <v>191</v>
      </c>
      <c r="Q5" s="304" t="s">
        <v>192</v>
      </c>
      <c r="R5" s="304" t="s">
        <v>193</v>
      </c>
      <c r="S5" s="304" t="s">
        <v>190</v>
      </c>
      <c r="T5" s="304" t="s">
        <v>191</v>
      </c>
      <c r="U5" s="304" t="s">
        <v>192</v>
      </c>
      <c r="V5" s="304" t="s">
        <v>193</v>
      </c>
    </row>
    <row r="6" spans="1:22" ht="78" customHeight="1">
      <c r="A6" s="304"/>
      <c r="B6" s="304"/>
      <c r="C6" s="304"/>
      <c r="D6" s="226" t="s">
        <v>49</v>
      </c>
      <c r="E6" s="225" t="s">
        <v>50</v>
      </c>
      <c r="F6" s="305"/>
      <c r="G6" s="305"/>
      <c r="H6" s="305"/>
      <c r="I6" s="305"/>
      <c r="J6" s="226" t="s">
        <v>49</v>
      </c>
      <c r="K6" s="226" t="s">
        <v>379</v>
      </c>
      <c r="L6" s="305"/>
      <c r="M6" s="304"/>
      <c r="N6" s="304"/>
      <c r="O6" s="304"/>
      <c r="P6" s="304"/>
      <c r="Q6" s="304"/>
      <c r="R6" s="304"/>
      <c r="S6" s="304"/>
      <c r="T6" s="304"/>
      <c r="U6" s="304"/>
      <c r="V6" s="304"/>
    </row>
    <row r="7" spans="1:22" ht="18.75" customHeight="1">
      <c r="A7" s="230"/>
      <c r="B7" s="230"/>
      <c r="C7" s="230">
        <v>109.83</v>
      </c>
      <c r="D7" s="226">
        <v>92.64</v>
      </c>
      <c r="E7" s="225"/>
      <c r="F7" s="225"/>
      <c r="G7" s="225">
        <v>17.19</v>
      </c>
      <c r="H7" s="225"/>
      <c r="I7" s="225"/>
      <c r="J7" s="226"/>
      <c r="K7" s="226"/>
      <c r="L7" s="225"/>
      <c r="M7" s="230"/>
      <c r="N7" s="230"/>
      <c r="O7" s="230"/>
      <c r="P7" s="230"/>
      <c r="Q7" s="230"/>
      <c r="R7" s="230"/>
      <c r="S7" s="230"/>
      <c r="T7" s="230"/>
      <c r="U7" s="230"/>
      <c r="V7" s="230"/>
    </row>
    <row r="8" spans="1:22" s="207" customFormat="1" ht="82.5" customHeight="1">
      <c r="A8" s="228" t="s">
        <v>380</v>
      </c>
      <c r="B8" s="227" t="s">
        <v>375</v>
      </c>
      <c r="C8" s="228">
        <v>20</v>
      </c>
      <c r="D8" s="228">
        <v>20</v>
      </c>
      <c r="E8" s="228"/>
      <c r="F8" s="228"/>
      <c r="G8" s="228"/>
      <c r="H8" s="228"/>
      <c r="I8" s="228"/>
      <c r="J8" s="228"/>
      <c r="K8" s="228"/>
      <c r="L8" s="228"/>
      <c r="M8" s="232" t="s">
        <v>381</v>
      </c>
      <c r="N8" s="228" t="s">
        <v>382</v>
      </c>
      <c r="O8" s="228" t="s">
        <v>383</v>
      </c>
      <c r="P8" s="228" t="s">
        <v>384</v>
      </c>
      <c r="Q8" s="228"/>
      <c r="R8" s="228"/>
      <c r="S8" s="228" t="s">
        <v>385</v>
      </c>
      <c r="T8" s="228"/>
      <c r="U8" s="228"/>
      <c r="V8" s="228"/>
    </row>
    <row r="9" spans="1:22" s="207" customFormat="1" ht="74.25" customHeight="1">
      <c r="A9" s="228"/>
      <c r="B9" s="228" t="s">
        <v>386</v>
      </c>
      <c r="C9" s="228">
        <v>2.64</v>
      </c>
      <c r="D9" s="228">
        <v>2.64</v>
      </c>
      <c r="E9" s="228"/>
      <c r="F9" s="228"/>
      <c r="G9" s="228"/>
      <c r="H9" s="228"/>
      <c r="I9" s="228"/>
      <c r="J9" s="228"/>
      <c r="K9" s="228"/>
      <c r="L9" s="228"/>
      <c r="M9" s="228" t="s">
        <v>387</v>
      </c>
      <c r="N9" s="228" t="s">
        <v>376</v>
      </c>
      <c r="O9" s="228" t="s">
        <v>388</v>
      </c>
      <c r="P9" s="228"/>
      <c r="Q9" s="228"/>
      <c r="R9" s="228"/>
      <c r="S9" s="228" t="s">
        <v>389</v>
      </c>
      <c r="T9" s="228" t="s">
        <v>390</v>
      </c>
      <c r="U9" s="228"/>
      <c r="V9" s="228"/>
    </row>
    <row r="10" spans="1:22" s="207" customFormat="1" ht="61.5" customHeight="1">
      <c r="A10" s="228"/>
      <c r="B10" s="228" t="s">
        <v>391</v>
      </c>
      <c r="C10" s="228">
        <v>10</v>
      </c>
      <c r="D10" s="228">
        <v>10</v>
      </c>
      <c r="E10" s="228"/>
      <c r="F10" s="228"/>
      <c r="G10" s="228"/>
      <c r="H10" s="228"/>
      <c r="I10" s="228"/>
      <c r="J10" s="228"/>
      <c r="K10" s="228"/>
      <c r="L10" s="228"/>
      <c r="M10" s="228" t="s">
        <v>392</v>
      </c>
      <c r="N10" s="228" t="s">
        <v>393</v>
      </c>
      <c r="O10" s="228" t="s">
        <v>394</v>
      </c>
      <c r="P10" s="228" t="s">
        <v>395</v>
      </c>
      <c r="Q10" s="228" t="s">
        <v>396</v>
      </c>
      <c r="R10" s="228"/>
      <c r="S10" s="228" t="s">
        <v>397</v>
      </c>
      <c r="T10" s="228" t="s">
        <v>398</v>
      </c>
      <c r="U10" s="228"/>
      <c r="V10" s="228"/>
    </row>
    <row r="11" spans="1:22" s="207" customFormat="1" ht="150.75" customHeight="1">
      <c r="A11" s="228"/>
      <c r="B11" s="228" t="s">
        <v>399</v>
      </c>
      <c r="C11" s="228">
        <v>50</v>
      </c>
      <c r="D11" s="228">
        <v>50</v>
      </c>
      <c r="E11" s="228"/>
      <c r="F11" s="228"/>
      <c r="G11" s="228"/>
      <c r="H11" s="228"/>
      <c r="I11" s="228"/>
      <c r="J11" s="228"/>
      <c r="K11" s="228"/>
      <c r="L11" s="228"/>
      <c r="M11" s="228" t="s">
        <v>400</v>
      </c>
      <c r="N11" s="232" t="s">
        <v>406</v>
      </c>
      <c r="O11" s="228" t="s">
        <v>401</v>
      </c>
      <c r="P11" s="228" t="s">
        <v>402</v>
      </c>
      <c r="Q11" s="228" t="s">
        <v>403</v>
      </c>
      <c r="R11" s="228"/>
      <c r="S11" s="228" t="s">
        <v>404</v>
      </c>
      <c r="T11" s="228" t="s">
        <v>405</v>
      </c>
      <c r="U11" s="228"/>
      <c r="V11" s="228"/>
    </row>
    <row r="12" spans="1:22" s="207" customFormat="1" ht="393.75">
      <c r="A12" s="228" t="s">
        <v>237</v>
      </c>
      <c r="B12" s="228" t="s">
        <v>363</v>
      </c>
      <c r="C12" s="228">
        <v>17.19</v>
      </c>
      <c r="D12" s="228"/>
      <c r="E12" s="228"/>
      <c r="F12" s="228"/>
      <c r="G12" s="228">
        <v>17.19</v>
      </c>
      <c r="H12" s="228"/>
      <c r="I12" s="228"/>
      <c r="J12" s="228"/>
      <c r="K12" s="228"/>
      <c r="L12" s="228"/>
      <c r="M12" s="228" t="s">
        <v>370</v>
      </c>
      <c r="N12" s="228">
        <v>2018</v>
      </c>
      <c r="O12" s="228" t="s">
        <v>371</v>
      </c>
      <c r="P12" s="228"/>
      <c r="Q12" s="228"/>
      <c r="R12" s="228"/>
      <c r="S12" s="228" t="s">
        <v>372</v>
      </c>
      <c r="T12" s="228"/>
      <c r="U12" s="228"/>
      <c r="V12" s="228"/>
    </row>
    <row r="13" spans="1:22" s="207" customFormat="1" ht="142.5" customHeight="1">
      <c r="A13" s="228"/>
      <c r="B13" s="228" t="s">
        <v>365</v>
      </c>
      <c r="C13" s="228">
        <v>10</v>
      </c>
      <c r="D13" s="228">
        <v>10</v>
      </c>
      <c r="E13" s="228"/>
      <c r="F13" s="228"/>
      <c r="G13" s="228"/>
      <c r="H13" s="228"/>
      <c r="I13" s="228"/>
      <c r="J13" s="228"/>
      <c r="K13" s="228"/>
      <c r="L13" s="228"/>
      <c r="M13" s="228" t="s">
        <v>373</v>
      </c>
      <c r="N13" s="228">
        <v>2018</v>
      </c>
      <c r="O13" s="228" t="s">
        <v>357</v>
      </c>
      <c r="P13" s="228"/>
      <c r="Q13" s="228"/>
      <c r="R13" s="228"/>
      <c r="S13" s="228" t="s">
        <v>374</v>
      </c>
      <c r="T13" s="228"/>
      <c r="U13" s="228"/>
      <c r="V13" s="228"/>
    </row>
    <row r="14" spans="1:22" ht="12.7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</row>
    <row r="15" spans="1:22" ht="12.75" customHeight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</row>
    <row r="16" spans="1:22" ht="12.7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</row>
    <row r="17" spans="1:22" ht="12.7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</row>
    <row r="18" spans="1:22" ht="12.75" customHeight="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</row>
    <row r="19" spans="1:22" ht="12.7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</row>
    <row r="20" spans="1:22" ht="12.7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</row>
    <row r="21" spans="1:22" ht="12.7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</row>
    <row r="22" spans="1:22" ht="12.7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</row>
    <row r="23" spans="1:22" ht="12.7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</row>
    <row r="24" spans="1:22" ht="12.7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</row>
    <row r="25" spans="1:22" ht="12.7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</row>
    <row r="26" spans="1:22" ht="12.7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</row>
    <row r="27" spans="1:22" ht="12.7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</row>
    <row r="28" spans="1:22" ht="12.7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</row>
    <row r="29" spans="1:22" ht="12.75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</row>
    <row r="30" spans="1:22" ht="12.7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</row>
    <row r="31" spans="1:22" ht="12.75" customHeight="1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</row>
  </sheetData>
  <sheetProtection/>
  <mergeCells count="27">
    <mergeCell ref="A1:U1"/>
    <mergeCell ref="T2:U2"/>
    <mergeCell ref="T3:U3"/>
    <mergeCell ref="A3:C3"/>
    <mergeCell ref="A4:A6"/>
    <mergeCell ref="B4:B6"/>
    <mergeCell ref="C5:C6"/>
    <mergeCell ref="F5:F6"/>
    <mergeCell ref="G5:G6"/>
    <mergeCell ref="Q5:Q6"/>
    <mergeCell ref="O4:R4"/>
    <mergeCell ref="C4:L4"/>
    <mergeCell ref="J5:K5"/>
    <mergeCell ref="O5:O6"/>
    <mergeCell ref="H5:H6"/>
    <mergeCell ref="I5:I6"/>
    <mergeCell ref="N4:N6"/>
    <mergeCell ref="T5:T6"/>
    <mergeCell ref="P5:P6"/>
    <mergeCell ref="R5:R6"/>
    <mergeCell ref="S5:S6"/>
    <mergeCell ref="S4:V4"/>
    <mergeCell ref="D5:E5"/>
    <mergeCell ref="U5:U6"/>
    <mergeCell ref="V5:V6"/>
    <mergeCell ref="L5:L6"/>
    <mergeCell ref="M4:M6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2018-01-24T01:05:17Z</cp:lastPrinted>
  <dcterms:created xsi:type="dcterms:W3CDTF">2017-01-26T02:06:17Z</dcterms:created>
  <dcterms:modified xsi:type="dcterms:W3CDTF">2018-02-08T04:06:27Z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