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firstSheet="32" activeTab="38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<sst xmlns="http://schemas.openxmlformats.org/spreadsheetml/2006/main" count="740" uniqueCount="273">
  <si>
    <t>附件2</t>
  </si>
  <si>
    <t>市纪委2018年部门预算和“三公”经费预算公开表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</si>
  <si>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</si>
  <si>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</si>
  <si>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</si>
  <si>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</si>
  <si>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</si>
  <si>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</si>
  <si>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</si>
  <si>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</si>
  <si>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</si>
  <si>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</si>
  <si>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</si>
  <si>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</si>
  <si>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</si>
  <si>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</si>
  <si>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</si>
  <si>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</si>
  <si>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</si>
  <si>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</si>
  <si>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</si>
  <si>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</si>
  <si>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</si>
  <si>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</si>
  <si>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</si>
  <si>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部门名称：中共抚顺市纪委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</si>
  <si>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</si>
  <si>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</si>
  <si>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</si>
  <si>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</si>
  <si>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</si>
  <si>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</si>
  <si>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</t>
  </si>
  <si>
    <t>其中：上级提前告知转移支付资金</t>
  </si>
  <si>
    <t xml:space="preserve">  纪检监察事务</t>
  </si>
  <si>
    <t>二、纳入预算管理的专项收入</t>
  </si>
  <si>
    <t xml:space="preserve">    行政运行</t>
  </si>
  <si>
    <t>三、纳入预算管理的行政事业性收费</t>
  </si>
  <si>
    <t xml:space="preserve">    一般行政管理事务</t>
  </si>
  <si>
    <t>四、国有资源（资产）有偿使用收入</t>
  </si>
  <si>
    <t xml:space="preserve">    其他纪检监察事务支出</t>
  </si>
  <si>
    <t>五、政府住房收入</t>
  </si>
  <si>
    <t>二、社会保障和就业支出</t>
  </si>
  <si>
    <t>六、纳入政府性基金预算管理收入</t>
  </si>
  <si>
    <t xml:space="preserve">  行政事业单位离退休</t>
  </si>
  <si>
    <t xml:space="preserve">    归口管理的行政单位离退休</t>
  </si>
  <si>
    <t>七、纳入专户管理的行政事业性收费</t>
  </si>
  <si>
    <t xml:space="preserve">    机关事业单位基本养老保险缴费支出</t>
  </si>
  <si>
    <t>三、医疗卫生与计划生育支出</t>
  </si>
  <si>
    <t xml:space="preserve">  行政事业单位医疗</t>
  </si>
  <si>
    <t xml:space="preserve">    行政单位医疗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</si>
  <si>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</si>
  <si>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</si>
  <si>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</si>
  <si>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</si>
  <si>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</si>
  <si>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</si>
  <si>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</si>
  <si>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</si>
  <si>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</si>
  <si>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</si>
  <si>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</si>
  <si>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</si>
  <si>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</si>
  <si>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</si>
  <si>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</si>
  <si>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</si>
  <si>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</si>
  <si>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</si>
  <si>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中共抚顺市纪委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</si>
  <si>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</si>
  <si>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</si>
  <si>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</si>
  <si>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</si>
  <si>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</si>
  <si>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</si>
  <si>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</si>
  <si>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一般公共服务</t>
  </si>
  <si>
    <t>01</t>
  </si>
  <si>
    <t>02</t>
  </si>
  <si>
    <t>99</t>
  </si>
  <si>
    <t>208</t>
  </si>
  <si>
    <t>社会保障和就业支出</t>
  </si>
  <si>
    <t>05</t>
  </si>
  <si>
    <t>210</t>
  </si>
  <si>
    <t>医疗卫生与计划生育支出</t>
  </si>
  <si>
    <t>221</t>
  </si>
  <si>
    <t>住房保障支出</t>
  </si>
  <si>
    <t>2018年部门支出总体情况表</t>
  </si>
  <si>
    <t>公开表4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</si>
  <si>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</si>
  <si>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</si>
  <si>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</si>
  <si>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</si>
  <si>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</si>
  <si>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</si>
  <si>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</si>
  <si>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</si>
  <si>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</si>
  <si>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</si>
  <si>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</si>
  <si>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</si>
  <si>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</si>
  <si>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</si>
  <si>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</si>
  <si>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</si>
  <si>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</si>
  <si>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</si>
  <si>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</si>
  <si>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</si>
  <si>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</si>
  <si>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</si>
  <si>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</si>
  <si>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</si>
  <si>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</si>
  <si>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</si>
  <si>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</si>
  <si>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</si>
  <si>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</si>
  <si>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</si>
  <si>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</si>
  <si>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</si>
  <si>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</si>
  <si>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</si>
  <si>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</si>
  <si>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</si>
  <si>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</si>
  <si>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</si>
  <si>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</si>
  <si>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</si>
  <si>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</si>
  <si>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</si>
  <si>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</si>
  <si>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30201</t>
  </si>
  <si>
    <t xml:space="preserve">  办公费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</si>
  <si>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</si>
  <si>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</si>
  <si>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</si>
  <si>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</si>
  <si>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</si>
  <si>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</si>
  <si>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</si>
  <si>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</si>
  <si>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</si>
  <si>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</si>
  <si>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</si>
  <si>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</si>
  <si>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</si>
  <si>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</si>
  <si>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</si>
  <si>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</si>
  <si>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</si>
  <si>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</si>
  <si>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</si>
  <si>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</si>
  <si>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</si>
  <si>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</si>
  <si>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</si>
  <si>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</si>
  <si>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</si>
  <si>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</si>
  <si>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</si>
  <si>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</si>
  <si>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</si>
  <si>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30301</t>
  </si>
  <si>
    <t xml:space="preserve">  离休费</t>
  </si>
  <si>
    <t>30302</t>
  </si>
  <si>
    <t xml:space="preserve">  退休费</t>
  </si>
  <si>
    <t>30399</t>
  </si>
  <si>
    <t xml:space="preserve">  其他对个人和家庭的补助支出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</si>
  <si>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</si>
  <si>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</si>
  <si>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本部门没有纳入预算管理的行政事业性收费预算拨款收入，也没有使用纳入预算管理的行政事业性收费安排的支出，故本表无数据</t>
  </si>
  <si>
    <t>2018年部门（政府性基金收入）政府性基金预算支出表</t>
  </si>
  <si>
    <t>公开表12</t>
  </si>
  <si>
    <t>本部门没有纳入预算管理的政府性基金收入，也没有使用纳入预算管理的政府性基金收入安排的支出，故本表无数据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</si>
  <si>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</si>
  <si>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</si>
  <si>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本部门没有国有资本经营预算安排的支出，故本表无数据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</si>
  <si>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</si>
  <si>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</si>
  <si>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</si>
  <si>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</si>
  <si>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</si>
  <si>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纪委会议费</t>
  </si>
  <si>
    <t>市纪委第十二届三次全会会议费</t>
  </si>
  <si>
    <t>纪检监察在线学习系统更新</t>
  </si>
  <si>
    <t>购买抚顺纪检监察网在线学习系统课程</t>
  </si>
  <si>
    <t>《纪检监察》杂志经费</t>
  </si>
  <si>
    <t>《纪检监察》杂志印刷费、稿费</t>
  </si>
  <si>
    <t>纪检监察业务费</t>
  </si>
  <si>
    <t>党风政风监督工作办公经费、党风廉政建设宣传费、警示教育基地维护费</t>
  </si>
  <si>
    <t>纪委监察委办案经费</t>
  </si>
  <si>
    <t>纪委监察委办案基地租赁维护费、办案人员差旅费、办案用品及医疗等经费</t>
  </si>
  <si>
    <t>2018年部门政府采购支出预算表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</si>
  <si>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</si>
  <si>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</si>
  <si>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</si>
  <si>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</si>
  <si>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</si>
  <si>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2018年本部门没有政府采购预算支出，故本表无数据</t>
  </si>
  <si>
    <t>注：如果此表无数，请在此注明“2018年本部门没有政府采购预算支出，故本表无数据”。</t>
  </si>
  <si>
    <t>2018年部门政府购买服务支出预算表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</si>
  <si>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</si>
  <si>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</si>
  <si>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</si>
  <si>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</si>
  <si>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</si>
  <si>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</si>
  <si>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</si>
  <si>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2018年本部门没有政府购买服务支出，故本表无数据</t>
  </si>
  <si>
    <t>注：如果此表无数，请在此注明“2018年本部门没有政府购买服务支出，故本表无数据”。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</si>
  <si>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</si>
  <si>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</si>
  <si>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</si>
  <si>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</si>
  <si>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</si>
  <si>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</si>
  <si>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</si>
  <si>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</si>
  <si>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</si>
  <si>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</si>
  <si>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</si>
  <si>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</si>
  <si>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注：如果此表无数，请在此注明“本部门没有需申报绩效考核的项目支出，故本表无数据”。</t>
  </si>
  <si>
    <t>按《三公经费表》中的《三公总表》填列（剔除政府性基金收入、财政专户收入,由财力测算表查询）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</si>
  <si>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</si>
  <si>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</si>
  <si>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</si>
  <si>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</si>
  <si>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</si>
  <si>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</si>
  <si>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</si>
  <si>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</si>
  <si>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</si>
  <si>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</si>
  <si>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</si>
  <si>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</si>
  <si>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</si>
  <si>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</si>
  <si>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</si>
  <si>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贯彻落实中央、省纪委各项会议精神，总结市纪委上年工作情况，部署新一年纪检监察工作。</t>
  </si>
  <si>
    <t>2018年2月召开会议。</t>
  </si>
  <si>
    <t>贯彻落实中央、省纪委会议精神。</t>
  </si>
  <si>
    <t>总结2017年市纪委工作情况，部署2018年全市纪检监察工作。</t>
  </si>
  <si>
    <t>按中纪委要求完成纪检监察网络系统2018年学习课程更新</t>
  </si>
  <si>
    <t>年初完成纪检监察网络系统2018年学习课程更新</t>
  </si>
  <si>
    <t>《纪检监察》杂志保质保量及时发行</t>
  </si>
  <si>
    <t>每月1期，一年12期.</t>
  </si>
  <si>
    <t>完成12期杂志印刷工作</t>
  </si>
  <si>
    <t>在全市纪检监察系统发行</t>
  </si>
  <si>
    <t>传达中央、省、市纪委纪检监察工作精神</t>
  </si>
  <si>
    <t>及时发布全市纪检监察工作动态</t>
  </si>
  <si>
    <t>指导全市纪检监察机关工作</t>
  </si>
  <si>
    <t>1、对全市机关党风政风开展监督工作。2、在全市社会范围内开展党风廉政建设宣传。3、维护警示教育基地正常运转。</t>
  </si>
  <si>
    <t>1、节假日期间进行明察暗访。2、在抚顺日、晚报、电视台开设廉政专栏。3、每周四安排警示教育。</t>
  </si>
  <si>
    <t>春节、清明、国庆节等节假日期间进行明察暗访</t>
  </si>
  <si>
    <t>组织党风政风监督员开展工作</t>
  </si>
  <si>
    <t>在抚顺日、晚报、电视台开设廉政专栏，定期进行党风廉政宣传。</t>
  </si>
  <si>
    <t>维护警示教育基地正常运转，确保每周一次正常参观。</t>
  </si>
  <si>
    <t>对全市机关党风政风起到监督提高效果</t>
  </si>
  <si>
    <t>提高监督员纪检监察工作业务水平</t>
  </si>
  <si>
    <t>增强全市人民廉洁自律意识</t>
  </si>
  <si>
    <t>对全市机关干部开展警示教育活动，增强廉洁自律意识。</t>
  </si>
  <si>
    <t>按照中纪委、省纪委和市委全面从严治党的部署要求，做好2018年执纪审查工作的经费保障工作。</t>
  </si>
  <si>
    <t>按合同规定和办案进度及时足额支付办案所需的餐宿、人员经费。</t>
  </si>
  <si>
    <t>保整办案人员所需各项用品齐全，做好后勤保障工作。</t>
  </si>
  <si>
    <t>完成办案基地各项经费的结算，确保基地正常运转。</t>
  </si>
  <si>
    <t>及时支付办案相关人员工资补助</t>
  </si>
  <si>
    <t>确保执纪审查工作安全进行</t>
  </si>
  <si>
    <t>查处群众反应强烈的腐败问题</t>
  </si>
  <si>
    <t>抓好中央八项规定精神落实</t>
  </si>
  <si>
    <t>营造良好的政治生态和从政环境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</si>
</sst>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#,##0.00_);[Red]\(#,##0.00\)"/>
    <numFmt numFmtId="184" formatCode="0.0_ "/>
  </numFmts>
  <fonts count="42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6" fillId="5" borderId="1" applyNumberForma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8" fillId="7" borderId="1" applyNumberFormat="0" applyAlignment="0" applyProtection="0"/>
    <xf numFmtId="0" fontId="18" fillId="8" borderId="0" applyNumberFormat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2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23" fillId="13" borderId="0" applyNumberFormat="0" applyBorder="0" applyAlignment="0" applyProtection="0"/>
    <xf numFmtId="0" fontId="20" fillId="0" borderId="5" applyNumberFormat="0" applyFill="0" applyAlignment="0" applyProtection="0"/>
    <xf numFmtId="0" fontId="23" fillId="14" borderId="0" applyNumberFormat="0" applyBorder="0" applyAlignment="0" applyProtection="0"/>
    <xf numFmtId="0" fontId="22" fillId="7" borderId="6" applyNumberFormat="0" applyAlignment="0" applyProtection="0"/>
    <xf numFmtId="0" fontId="28" fillId="7" borderId="1" applyNumberFormat="0" applyAlignment="0" applyProtection="0"/>
    <xf numFmtId="0" fontId="34" fillId="15" borderId="7" applyNumberFormat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3" fillId="17" borderId="0" applyNumberFormat="0" applyBorder="0" applyAlignment="0" applyProtection="0"/>
    <xf numFmtId="0" fontId="36" fillId="0" borderId="8" applyNumberFormat="0" applyFill="0" applyAlignment="0" applyProtection="0"/>
    <xf numFmtId="0" fontId="17" fillId="18" borderId="0" applyNumberFormat="0" applyBorder="0" applyAlignment="0" applyProtection="0"/>
    <xf numFmtId="0" fontId="29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9" borderId="0" applyNumberFormat="0" applyBorder="0" applyAlignment="0" applyProtection="0"/>
    <xf numFmtId="0" fontId="23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23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2" fillId="7" borderId="6" applyNumberFormat="0" applyAlignment="0" applyProtection="0"/>
    <xf numFmtId="0" fontId="17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3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17" fillId="23" borderId="0" applyNumberFormat="0" applyBorder="0" applyAlignment="0" applyProtection="0"/>
    <xf numFmtId="0" fontId="25" fillId="19" borderId="0" applyNumberFormat="0" applyBorder="0" applyAlignment="0" applyProtection="0"/>
    <xf numFmtId="0" fontId="17" fillId="4" borderId="0" applyNumberFormat="0" applyBorder="0" applyAlignment="0" applyProtection="0"/>
    <xf numFmtId="0" fontId="23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3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3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8" fillId="8" borderId="0" applyNumberFormat="0" applyBorder="0" applyAlignment="0" applyProtection="0"/>
    <xf numFmtId="0" fontId="37" fillId="5" borderId="0" applyNumberFormat="0" applyBorder="0" applyAlignment="0" applyProtection="0"/>
    <xf numFmtId="0" fontId="41" fillId="25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4" fillId="15" borderId="7" applyNumberFormat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6" fillId="5" borderId="1" applyNumberFormat="0" applyAlignment="0" applyProtection="0"/>
    <xf numFmtId="0" fontId="23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241">
    <xf numFmtId="0" fontId="0" fillId="0" borderId="0" xfId="0" applyAlignment="1">
      <alignment vertical="center"/>
    </xf>
    <xf numFmtId="0" fontId="0" fillId="26" borderId="0" xfId="0" applyFill="1" applyAlignment="1">
      <alignment vertical="center" wrapText="1"/>
    </xf>
    <xf numFmtId="0" fontId="2" fillId="26" borderId="0" xfId="0" applyFont="1" applyFill="1" applyAlignment="1">
      <alignment horizontal="centerContinuous" vertical="center" wrapText="1"/>
    </xf>
    <xf numFmtId="0" fontId="3" fillId="0" borderId="10" xfId="116" applyFont="1" applyFill="1" applyBorder="1" applyAlignment="1">
      <alignment horizontal="left" vertical="center" wrapText="1"/>
      <protection/>
    </xf>
    <xf numFmtId="0" fontId="4" fillId="26" borderId="0" xfId="0" applyFont="1" applyFill="1" applyAlignment="1">
      <alignment vertical="center" wrapText="1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176" fontId="4" fillId="26" borderId="11" xfId="0" applyNumberFormat="1" applyFont="1" applyFill="1" applyBorder="1" applyAlignment="1" applyProtection="1">
      <alignment vertical="center" wrapText="1"/>
      <protection/>
    </xf>
    <xf numFmtId="176" fontId="4" fillId="26" borderId="16" xfId="0" applyNumberFormat="1" applyFont="1" applyFill="1" applyBorder="1" applyAlignment="1" applyProtection="1">
      <alignment vertical="center" wrapText="1"/>
      <protection/>
    </xf>
    <xf numFmtId="0" fontId="4" fillId="26" borderId="12" xfId="0" applyNumberFormat="1" applyFont="1" applyFill="1" applyBorder="1" applyAlignment="1" applyProtection="1">
      <alignment vertical="center" wrapText="1"/>
      <protection/>
    </xf>
    <xf numFmtId="176" fontId="4" fillId="26" borderId="12" xfId="0" applyNumberFormat="1" applyFont="1" applyFill="1" applyBorder="1" applyAlignment="1" applyProtection="1">
      <alignment vertical="center" wrapText="1"/>
      <protection/>
    </xf>
    <xf numFmtId="0" fontId="5" fillId="26" borderId="0" xfId="0" applyFont="1" applyFill="1" applyAlignment="1">
      <alignment vertical="center" wrapText="1"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 wrapText="1"/>
      <protection/>
    </xf>
    <xf numFmtId="0" fontId="4" fillId="26" borderId="0" xfId="0" applyFont="1" applyFill="1" applyAlignment="1">
      <alignment horizontal="right" vertical="center" wrapText="1"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177" fontId="5" fillId="0" borderId="0" xfId="21" applyNumberFormat="1" applyFont="1" applyFill="1" applyAlignment="1">
      <alignment horizontal="center" vertical="center"/>
      <protection/>
    </xf>
    <xf numFmtId="177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7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5" fillId="0" borderId="12" xfId="21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vertical="center" wrapText="1"/>
      <protection/>
    </xf>
    <xf numFmtId="179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7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Fill="1" applyAlignment="1">
      <alignment vertical="center"/>
      <protection/>
    </xf>
    <xf numFmtId="176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116" applyFont="1" applyFill="1" applyBorder="1" applyAlignment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 wrapText="1"/>
      <protection/>
    </xf>
    <xf numFmtId="178" fontId="5" fillId="0" borderId="17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178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2" xfId="116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12" xfId="0" applyNumberForma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5" xfId="116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>
      <alignment vertical="center" wrapText="1"/>
    </xf>
    <xf numFmtId="181" fontId="3" fillId="0" borderId="14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vertical="center"/>
      <protection/>
    </xf>
    <xf numFmtId="184" fontId="5" fillId="0" borderId="12" xfId="0" applyNumberFormat="1" applyFont="1" applyBorder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Fill="1" applyBorder="1" applyAlignment="1" applyProtection="1">
      <alignment vertical="center"/>
      <protection/>
    </xf>
    <xf numFmtId="183" fontId="0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4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 wrapText="1"/>
    </xf>
    <xf numFmtId="183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117" applyFont="1">
      <alignment/>
      <protection/>
    </xf>
    <xf numFmtId="0" fontId="1" fillId="0" borderId="0" xfId="117">
      <alignment/>
      <protection/>
    </xf>
    <xf numFmtId="0" fontId="6" fillId="0" borderId="0" xfId="116" applyNumberFormat="1" applyFont="1" applyFill="1" applyAlignment="1" applyProtection="1">
      <alignment horizontal="center" vertical="center"/>
      <protection/>
    </xf>
    <xf numFmtId="0" fontId="5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horizontal="center" vertical="center"/>
      <protection/>
    </xf>
    <xf numFmtId="177" fontId="3" fillId="0" borderId="0" xfId="116" applyNumberFormat="1" applyFont="1" applyFill="1" applyAlignment="1" applyProtection="1">
      <alignment horizontal="right" vertical="center"/>
      <protection/>
    </xf>
    <xf numFmtId="0" fontId="10" fillId="0" borderId="0" xfId="116" applyFont="1" applyFill="1" applyAlignment="1">
      <alignment vertical="center"/>
      <protection/>
    </xf>
    <xf numFmtId="177" fontId="5" fillId="0" borderId="10" xfId="116" applyNumberFormat="1" applyFont="1" applyFill="1" applyBorder="1" applyAlignment="1">
      <alignment horizontal="center" vertical="center"/>
      <protection/>
    </xf>
    <xf numFmtId="0" fontId="5" fillId="0" borderId="10" xfId="116" applyFont="1" applyFill="1" applyBorder="1" applyAlignment="1">
      <alignment horizontal="center" vertical="center"/>
      <protection/>
    </xf>
    <xf numFmtId="0" fontId="10" fillId="0" borderId="0" xfId="116" applyFont="1" applyFill="1" applyBorder="1" applyAlignment="1">
      <alignment vertical="center"/>
      <protection/>
    </xf>
    <xf numFmtId="0" fontId="3" fillId="0" borderId="12" xfId="116" applyNumberFormat="1" applyFont="1" applyFill="1" applyBorder="1" applyAlignment="1" applyProtection="1">
      <alignment horizontal="centerContinuous" vertical="center"/>
      <protection/>
    </xf>
    <xf numFmtId="0" fontId="3" fillId="0" borderId="12" xfId="116" applyNumberFormat="1" applyFont="1" applyFill="1" applyBorder="1" applyAlignment="1" applyProtection="1">
      <alignment horizontal="center" vertical="center"/>
      <protection/>
    </xf>
    <xf numFmtId="177" fontId="3" fillId="0" borderId="11" xfId="116" applyNumberFormat="1" applyFont="1" applyFill="1" applyBorder="1" applyAlignment="1" applyProtection="1">
      <alignment horizontal="center" vertical="center"/>
      <protection/>
    </xf>
    <xf numFmtId="177" fontId="3" fillId="0" borderId="12" xfId="116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>
      <alignment vertical="center"/>
    </xf>
    <xf numFmtId="4" fontId="5" fillId="0" borderId="12" xfId="116" applyNumberFormat="1" applyFont="1" applyFill="1" applyBorder="1" applyAlignment="1" applyProtection="1">
      <alignment horizontal="right" vertical="center" wrapText="1"/>
      <protection/>
    </xf>
    <xf numFmtId="179" fontId="5" fillId="0" borderId="14" xfId="116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>
      <alignment vertical="center"/>
    </xf>
    <xf numFmtId="179" fontId="5" fillId="0" borderId="12" xfId="116" applyNumberFormat="1" applyFont="1" applyFill="1" applyBorder="1" applyAlignment="1" applyProtection="1">
      <alignment horizontal="right" vertical="center" wrapText="1"/>
      <protection/>
    </xf>
    <xf numFmtId="49" fontId="3" fillId="0" borderId="12" xfId="116" applyNumberFormat="1" applyFont="1" applyFill="1" applyBorder="1" applyAlignment="1" applyProtection="1">
      <alignment horizontal="center" vertical="center"/>
      <protection/>
    </xf>
    <xf numFmtId="49" fontId="3" fillId="0" borderId="15" xfId="116" applyNumberFormat="1" applyFont="1" applyFill="1" applyBorder="1" applyAlignment="1" applyProtection="1">
      <alignment horizontal="center" vertical="center"/>
      <protection/>
    </xf>
    <xf numFmtId="179" fontId="3" fillId="0" borderId="12" xfId="116" applyNumberFormat="1" applyFont="1" applyFill="1" applyBorder="1" applyAlignment="1" applyProtection="1">
      <alignment horizontal="right" vertical="center" wrapText="1"/>
      <protection/>
    </xf>
    <xf numFmtId="0" fontId="7" fillId="0" borderId="0" xfId="117" applyFont="1" applyAlignment="1">
      <alignment horizontal="left" vertical="center" wrapText="1"/>
      <protection/>
    </xf>
    <xf numFmtId="0" fontId="11" fillId="0" borderId="0" xfId="116" applyFont="1" applyFill="1" applyAlignment="1">
      <alignment vertical="center"/>
      <protection/>
    </xf>
    <xf numFmtId="0" fontId="10" fillId="0" borderId="0" xfId="116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7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  <cellStyle name="常规_2014年附表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27" customWidth="1"/>
    <col min="6" max="6" width="8.83203125" style="224" customWidth="1"/>
    <col min="7" max="16" width="8.83203125" style="227" customWidth="1"/>
    <col min="17" max="19" width="7" style="227" customWidth="1"/>
    <col min="20" max="20" width="50.83203125" style="227" customWidth="1"/>
    <col min="21" max="16384" width="7" style="227" customWidth="1"/>
  </cols>
  <sheetData>
    <row r="1" spans="1:26" ht="15" customHeight="1">
      <c r="A1" s="22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4"/>
      <c r="Y4"/>
      <c r="Z4"/>
    </row>
    <row r="5" spans="1:26" s="224" customFormat="1" ht="36" customHeight="1">
      <c r="A5" s="229" t="s">
        <v>0</v>
      </c>
      <c r="W5" s="236"/>
      <c r="X5" s="196"/>
      <c r="Y5" s="196"/>
      <c r="Z5" s="196"/>
    </row>
    <row r="6" spans="4:26" ht="10.5" customHeight="1">
      <c r="D6" s="224"/>
      <c r="U6" s="224"/>
      <c r="V6" s="224"/>
      <c r="W6" s="224"/>
      <c r="X6" s="224"/>
      <c r="Y6"/>
      <c r="Z6"/>
    </row>
    <row r="7" spans="4:26" ht="10.5" customHeight="1">
      <c r="D7" s="224"/>
      <c r="N7" s="224"/>
      <c r="O7" s="224"/>
      <c r="U7" s="224"/>
      <c r="V7" s="224"/>
      <c r="W7" s="224"/>
      <c r="X7" s="224"/>
      <c r="Y7"/>
      <c r="Z7"/>
    </row>
    <row r="8" spans="1:26" s="225" customFormat="1" ht="66.75" customHeight="1">
      <c r="A8" s="230" t="s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7"/>
      <c r="R8" s="237"/>
      <c r="S8" s="237"/>
      <c r="T8" s="238"/>
      <c r="U8" s="237"/>
      <c r="V8" s="237"/>
      <c r="W8" s="237"/>
      <c r="X8" s="237"/>
      <c r="Y8"/>
      <c r="Z8"/>
    </row>
    <row r="9" spans="1:26" ht="19.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24"/>
      <c r="T9" s="239"/>
      <c r="U9" s="224"/>
      <c r="V9" s="224"/>
      <c r="W9" s="224"/>
      <c r="X9" s="224"/>
      <c r="Y9"/>
      <c r="Z9"/>
    </row>
    <row r="10" spans="1:26" ht="10.5" customHeight="1">
      <c r="A10" s="224"/>
      <c r="B10" s="224"/>
      <c r="D10" s="224"/>
      <c r="E10" s="224"/>
      <c r="H10" s="224"/>
      <c r="N10" s="224"/>
      <c r="O10" s="224"/>
      <c r="U10" s="224"/>
      <c r="V10" s="224"/>
      <c r="X10" s="224"/>
      <c r="Y10"/>
      <c r="Z10"/>
    </row>
    <row r="11" spans="1:26" ht="77.2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U11" s="224"/>
      <c r="V11" s="224"/>
      <c r="X11" s="224"/>
      <c r="Y11"/>
      <c r="Z11"/>
    </row>
    <row r="12" spans="1:26" ht="56.25" customHeight="1">
      <c r="A12" s="233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S12" s="224"/>
      <c r="T12" s="224"/>
      <c r="U12" s="224"/>
      <c r="V12" s="224"/>
      <c r="W12" s="224"/>
      <c r="X12" s="224"/>
      <c r="Y12"/>
      <c r="Z12"/>
    </row>
    <row r="13" spans="8:26" ht="10.5" customHeight="1">
      <c r="H13" s="224"/>
      <c r="R13" s="224"/>
      <c r="S13" s="224"/>
      <c r="U13" s="224"/>
      <c r="V13" s="224"/>
      <c r="W13" s="224"/>
      <c r="X13" s="224"/>
      <c r="Y13"/>
      <c r="Z13"/>
    </row>
    <row r="14" spans="1:26" s="226" customFormat="1" ht="25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R14" s="240"/>
      <c r="S14" s="240"/>
      <c r="U14" s="240"/>
      <c r="V14" s="240"/>
      <c r="W14" s="240"/>
      <c r="X14" s="240"/>
      <c r="Y14" s="240"/>
      <c r="Z14" s="240"/>
    </row>
    <row r="15" spans="1:26" s="226" customFormat="1" ht="25.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S15" s="240"/>
      <c r="T15" s="240"/>
      <c r="U15" s="240"/>
      <c r="V15" s="240"/>
      <c r="W15" s="240"/>
      <c r="X15"/>
      <c r="Y15"/>
      <c r="Z15" s="240"/>
    </row>
    <row r="16" spans="15:26" ht="11.25">
      <c r="O16" s="224"/>
      <c r="V16"/>
      <c r="W16"/>
      <c r="X16"/>
      <c r="Y16"/>
      <c r="Z16" s="22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4"/>
    </row>
    <row r="21" ht="11.25">
      <c r="M21" s="224"/>
    </row>
    <row r="22" ht="11.25">
      <c r="B22" s="227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70" t="s">
        <v>3</v>
      </c>
    </row>
    <row r="2" s="222" customFormat="1" ht="21.75" customHeight="1">
      <c r="A2" s="223" t="s">
        <v>4</v>
      </c>
    </row>
    <row r="3" s="222" customFormat="1" ht="21.75" customHeight="1">
      <c r="A3" s="223" t="s">
        <v>5</v>
      </c>
    </row>
    <row r="4" s="222" customFormat="1" ht="21.75" customHeight="1">
      <c r="A4" s="223" t="s">
        <v>6</v>
      </c>
    </row>
    <row r="5" s="222" customFormat="1" ht="21.75" customHeight="1">
      <c r="A5" s="223" t="s">
        <v>7</v>
      </c>
    </row>
    <row r="6" s="222" customFormat="1" ht="21.75" customHeight="1">
      <c r="A6" s="223" t="s">
        <v>8</v>
      </c>
    </row>
    <row r="7" s="222" customFormat="1" ht="21.75" customHeight="1">
      <c r="A7" s="223" t="s">
        <v>9</v>
      </c>
    </row>
    <row r="8" s="222" customFormat="1" ht="21.75" customHeight="1">
      <c r="A8" s="223" t="s">
        <v>10</v>
      </c>
    </row>
    <row r="9" s="222" customFormat="1" ht="21.75" customHeight="1">
      <c r="A9" s="223" t="s">
        <v>11</v>
      </c>
    </row>
    <row r="10" s="222" customFormat="1" ht="21.75" customHeight="1">
      <c r="A10" s="223" t="s">
        <v>12</v>
      </c>
    </row>
    <row r="11" s="222" customFormat="1" ht="21.75" customHeight="1">
      <c r="A11" s="223" t="s">
        <v>13</v>
      </c>
    </row>
    <row r="12" s="222" customFormat="1" ht="21.75" customHeight="1">
      <c r="A12" s="223" t="s">
        <v>14</v>
      </c>
    </row>
    <row r="13" s="222" customFormat="1" ht="21.75" customHeight="1">
      <c r="A13" s="223" t="s">
        <v>15</v>
      </c>
    </row>
    <row r="14" s="222" customFormat="1" ht="21.75" customHeight="1">
      <c r="A14" s="223" t="s">
        <v>16</v>
      </c>
    </row>
    <row r="15" s="222" customFormat="1" ht="21.75" customHeight="1">
      <c r="A15" s="223" t="s">
        <v>17</v>
      </c>
    </row>
    <row r="16" s="222" customFormat="1" ht="21.75" customHeight="1">
      <c r="A16" s="223" t="s">
        <v>18</v>
      </c>
    </row>
    <row r="17" s="222" customFormat="1" ht="21.75" customHeight="1">
      <c r="A17" s="223" t="s">
        <v>19</v>
      </c>
    </row>
    <row r="18" s="222" customFormat="1" ht="21.75" customHeight="1">
      <c r="A18" s="223" t="s">
        <v>20</v>
      </c>
    </row>
    <row r="19" s="222" customFormat="1" ht="21.75" customHeight="1">
      <c r="A19" s="223" t="s">
        <v>21</v>
      </c>
    </row>
    <row r="20" s="222" customFormat="1" ht="21.75" customHeight="1">
      <c r="A20" s="223" t="s">
        <v>22</v>
      </c>
    </row>
    <row r="21" s="22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"/>
  <sheetViews>
    <sheetView workbookViewId="0" topLeftCell="A1">
      <selection activeCell="A22" sqref="A22:IV22"/>
    </sheetView>
  </sheetViews>
  <sheetFormatPr defaultColWidth="12" defaultRowHeight="11.25"/>
  <cols>
    <col min="1" max="1" width="52.66015625" style="198" customWidth="1"/>
    <col min="2" max="2" width="21.5" style="198" customWidth="1"/>
    <col min="3" max="3" width="48.66015625" style="198" customWidth="1"/>
    <col min="4" max="4" width="22.16015625" style="198" customWidth="1"/>
    <col min="5" max="16384" width="12" style="198" customWidth="1"/>
  </cols>
  <sheetData>
    <row r="1" spans="1:22" ht="27">
      <c r="A1" s="199" t="s">
        <v>23</v>
      </c>
      <c r="B1" s="199"/>
      <c r="C1" s="199"/>
      <c r="D1" s="199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 ht="13.5">
      <c r="A2" s="201"/>
      <c r="B2" s="201"/>
      <c r="C2" s="201"/>
      <c r="D2" s="202" t="s">
        <v>24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17.25" customHeight="1">
      <c r="A3" s="32" t="s">
        <v>25</v>
      </c>
      <c r="B3" s="204"/>
      <c r="C3" s="205"/>
      <c r="D3" s="202" t="s">
        <v>26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ht="18" customHeight="1">
      <c r="A4" s="207" t="s">
        <v>27</v>
      </c>
      <c r="B4" s="207"/>
      <c r="C4" s="207" t="s">
        <v>28</v>
      </c>
      <c r="D4" s="207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18" customHeight="1">
      <c r="A5" s="208" t="s">
        <v>29</v>
      </c>
      <c r="B5" s="209" t="s">
        <v>30</v>
      </c>
      <c r="C5" s="208" t="s">
        <v>29</v>
      </c>
      <c r="D5" s="210" t="s">
        <v>30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ht="18" customHeight="1">
      <c r="A6" s="211" t="s">
        <v>31</v>
      </c>
      <c r="B6" s="136">
        <v>2241.55</v>
      </c>
      <c r="C6" s="211" t="s">
        <v>32</v>
      </c>
      <c r="D6" s="212">
        <v>1952.48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ht="18" customHeight="1">
      <c r="A7" s="211" t="s">
        <v>33</v>
      </c>
      <c r="B7" s="213"/>
      <c r="C7" s="211" t="s">
        <v>34</v>
      </c>
      <c r="D7" s="212">
        <v>1952.48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18" customHeight="1">
      <c r="A8" s="211" t="s">
        <v>35</v>
      </c>
      <c r="B8" s="213"/>
      <c r="C8" s="211" t="s">
        <v>36</v>
      </c>
      <c r="D8" s="212">
        <v>799.98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ht="18" customHeight="1">
      <c r="A9" s="211" t="s">
        <v>37</v>
      </c>
      <c r="B9" s="213"/>
      <c r="C9" s="211" t="s">
        <v>38</v>
      </c>
      <c r="D9" s="212">
        <v>49.2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ht="18" customHeight="1">
      <c r="A10" s="211" t="s">
        <v>39</v>
      </c>
      <c r="B10" s="213"/>
      <c r="C10" s="211" t="s">
        <v>40</v>
      </c>
      <c r="D10" s="214">
        <v>1103.3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ht="18" customHeight="1">
      <c r="A11" s="211" t="s">
        <v>41</v>
      </c>
      <c r="B11" s="213"/>
      <c r="C11" s="211" t="s">
        <v>42</v>
      </c>
      <c r="D11" s="214">
        <v>172.94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ht="18" customHeight="1">
      <c r="A12" s="211" t="s">
        <v>43</v>
      </c>
      <c r="B12" s="213"/>
      <c r="C12" s="211" t="s">
        <v>44</v>
      </c>
      <c r="D12" s="214">
        <v>172.94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ht="18" customHeight="1">
      <c r="A13" s="211" t="s">
        <v>33</v>
      </c>
      <c r="B13" s="215"/>
      <c r="C13" s="211" t="s">
        <v>45</v>
      </c>
      <c r="D13" s="214">
        <v>60.47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18" customHeight="1">
      <c r="A14" s="211" t="s">
        <v>46</v>
      </c>
      <c r="B14" s="215"/>
      <c r="C14" s="211" t="s">
        <v>47</v>
      </c>
      <c r="D14" s="214">
        <v>112.47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18" customHeight="1">
      <c r="A15" s="211"/>
      <c r="B15" s="215"/>
      <c r="C15" s="211" t="s">
        <v>48</v>
      </c>
      <c r="D15" s="214">
        <v>45.94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18" customHeight="1">
      <c r="A16" s="118"/>
      <c r="B16" s="215"/>
      <c r="C16" s="211" t="s">
        <v>49</v>
      </c>
      <c r="D16" s="214">
        <v>45.94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1:22" ht="18" customHeight="1">
      <c r="A17" s="118"/>
      <c r="B17" s="215"/>
      <c r="C17" s="211" t="s">
        <v>50</v>
      </c>
      <c r="D17" s="214">
        <v>45.94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22" ht="18" customHeight="1">
      <c r="A18" s="118"/>
      <c r="B18" s="215"/>
      <c r="C18" s="211" t="s">
        <v>51</v>
      </c>
      <c r="D18" s="214">
        <v>70.19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1:22" ht="18" customHeight="1">
      <c r="A19" s="118"/>
      <c r="B19" s="215"/>
      <c r="C19" s="211" t="s">
        <v>52</v>
      </c>
      <c r="D19" s="214">
        <v>70.19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ht="18" customHeight="1">
      <c r="A20" s="118"/>
      <c r="B20" s="215"/>
      <c r="C20" s="211" t="s">
        <v>53</v>
      </c>
      <c r="D20" s="214">
        <v>70.19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ht="18" customHeight="1">
      <c r="A21" s="216" t="s">
        <v>54</v>
      </c>
      <c r="B21" s="181">
        <f>SUM(B6:B19)</f>
        <v>2241.55</v>
      </c>
      <c r="C21" s="217" t="s">
        <v>55</v>
      </c>
      <c r="D21" s="218">
        <f>D6+D11+D15+D18</f>
        <v>2241.55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3:22" ht="18" customHeight="1">
      <c r="C22" s="219"/>
      <c r="D22" s="219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5:22" ht="18" customHeight="1"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21"/>
    </row>
    <row r="24" spans="1:22" s="197" customFormat="1" ht="18" customHeight="1">
      <c r="A24" s="198"/>
      <c r="B24" s="198"/>
      <c r="C24" s="198"/>
      <c r="D24" s="198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</row>
  </sheetData>
  <sheetProtection/>
  <mergeCells count="2">
    <mergeCell ref="A1:D1"/>
    <mergeCell ref="C22:D22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workbookViewId="0" topLeftCell="A1">
      <selection activeCell="A15" sqref="A15:IV15"/>
    </sheetView>
  </sheetViews>
  <sheetFormatPr defaultColWidth="9.33203125" defaultRowHeight="11.25"/>
  <cols>
    <col min="1" max="1" width="18.33203125" style="51" customWidth="1"/>
    <col min="2" max="2" width="14.66015625" style="51" customWidth="1"/>
    <col min="3" max="3" width="12.66015625" style="51" customWidth="1"/>
    <col min="4" max="4" width="10.33203125" style="51" customWidth="1"/>
    <col min="5" max="5" width="8.83203125" style="51" customWidth="1"/>
    <col min="6" max="6" width="10.33203125" style="51" customWidth="1"/>
    <col min="7" max="7" width="9.33203125" style="51" customWidth="1"/>
    <col min="8" max="8" width="8.16015625" style="51" customWidth="1"/>
    <col min="9" max="9" width="5.66015625" style="51" customWidth="1"/>
    <col min="10" max="10" width="10.66015625" style="51" customWidth="1"/>
    <col min="11" max="11" width="10" style="0" customWidth="1"/>
    <col min="12" max="12" width="14.16015625" style="51" customWidth="1"/>
    <col min="13" max="13" width="10.5" style="51" customWidth="1"/>
    <col min="14" max="16" width="14.16015625" style="51" customWidth="1"/>
    <col min="17" max="254" width="9.16015625" style="51" customWidth="1"/>
  </cols>
  <sheetData>
    <row r="1" spans="1:17" ht="25.5" customHeight="1">
      <c r="A1" s="177" t="s">
        <v>56</v>
      </c>
      <c r="B1" s="177"/>
      <c r="C1" s="177"/>
      <c r="D1" s="177"/>
      <c r="E1" s="177"/>
      <c r="F1" s="177"/>
      <c r="G1" s="177"/>
      <c r="H1" s="177"/>
      <c r="I1" s="177"/>
      <c r="J1" s="177"/>
      <c r="K1" s="194"/>
      <c r="L1" s="177"/>
      <c r="M1" s="177"/>
      <c r="N1" s="177"/>
      <c r="O1" s="177"/>
      <c r="P1" s="177"/>
      <c r="Q1" s="178"/>
    </row>
    <row r="2" spans="15:18" ht="17.25" customHeight="1">
      <c r="O2" s="120" t="s">
        <v>57</v>
      </c>
      <c r="P2" s="120"/>
      <c r="Q2"/>
      <c r="R2"/>
    </row>
    <row r="3" spans="1:18" ht="17.25" customHeight="1">
      <c r="A3" s="32" t="s">
        <v>25</v>
      </c>
      <c r="O3" s="120" t="s">
        <v>26</v>
      </c>
      <c r="P3" s="121"/>
      <c r="Q3"/>
      <c r="R3"/>
    </row>
    <row r="4" spans="1:17" s="163" customFormat="1" ht="12">
      <c r="A4" s="37" t="s">
        <v>58</v>
      </c>
      <c r="B4" s="164" t="s">
        <v>59</v>
      </c>
      <c r="C4" s="165"/>
      <c r="D4" s="165"/>
      <c r="E4" s="165"/>
      <c r="F4" s="165"/>
      <c r="G4" s="165"/>
      <c r="H4" s="165"/>
      <c r="I4" s="165"/>
      <c r="J4" s="165"/>
      <c r="K4" s="171"/>
      <c r="L4" s="164" t="s">
        <v>60</v>
      </c>
      <c r="M4" s="165"/>
      <c r="N4" s="165"/>
      <c r="O4" s="165"/>
      <c r="P4" s="172"/>
      <c r="Q4" s="24"/>
    </row>
    <row r="5" spans="1:17" s="163" customFormat="1" ht="40.5" customHeight="1">
      <c r="A5" s="37"/>
      <c r="B5" s="99" t="s">
        <v>61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46</v>
      </c>
      <c r="L5" s="100" t="s">
        <v>61</v>
      </c>
      <c r="M5" s="156" t="s">
        <v>62</v>
      </c>
      <c r="N5" s="157"/>
      <c r="O5" s="162"/>
      <c r="P5" s="100" t="s">
        <v>63</v>
      </c>
      <c r="Q5" s="24"/>
    </row>
    <row r="6" spans="1:17" s="163" customFormat="1" ht="62.25" customHeight="1">
      <c r="A6" s="37"/>
      <c r="B6" s="103"/>
      <c r="C6" s="10" t="s">
        <v>64</v>
      </c>
      <c r="D6" s="8" t="s">
        <v>65</v>
      </c>
      <c r="E6" s="8"/>
      <c r="F6" s="8"/>
      <c r="G6" s="8"/>
      <c r="H6" s="8"/>
      <c r="I6" s="10" t="s">
        <v>64</v>
      </c>
      <c r="J6" s="10" t="s">
        <v>65</v>
      </c>
      <c r="K6" s="8"/>
      <c r="L6" s="104"/>
      <c r="M6" s="104" t="s">
        <v>66</v>
      </c>
      <c r="N6" s="104" t="s">
        <v>67</v>
      </c>
      <c r="O6" s="104" t="s">
        <v>68</v>
      </c>
      <c r="P6" s="104"/>
      <c r="Q6" s="24"/>
    </row>
    <row r="7" spans="1:17" s="154" customFormat="1" ht="36" customHeight="1">
      <c r="A7" s="37" t="s">
        <v>61</v>
      </c>
      <c r="B7" s="191">
        <f>SUM(B8:B14)</f>
        <v>2241.55</v>
      </c>
      <c r="C7" s="191">
        <f>SUM(C8:C14)</f>
        <v>2241.55</v>
      </c>
      <c r="D7" s="191">
        <f>SUM(D8:D14)</f>
        <v>0</v>
      </c>
      <c r="E7" s="191">
        <f>SUM(E8:E14)</f>
        <v>0</v>
      </c>
      <c r="F7" s="191">
        <f>SUM(F8:F14)</f>
        <v>0</v>
      </c>
      <c r="G7" s="191"/>
      <c r="H7" s="191"/>
      <c r="I7" s="191"/>
      <c r="J7" s="191"/>
      <c r="K7" s="191">
        <f aca="true" t="shared" si="0" ref="K7:P7">SUM(K8:K14)</f>
        <v>0</v>
      </c>
      <c r="L7" s="191">
        <f t="shared" si="0"/>
        <v>2241.55</v>
      </c>
      <c r="M7" s="191">
        <f t="shared" si="0"/>
        <v>865.18</v>
      </c>
      <c r="N7" s="191">
        <f t="shared" si="0"/>
        <v>174.96</v>
      </c>
      <c r="O7" s="191">
        <f t="shared" si="0"/>
        <v>48.91</v>
      </c>
      <c r="P7" s="191">
        <f t="shared" si="0"/>
        <v>1152.5</v>
      </c>
      <c r="Q7"/>
    </row>
    <row r="8" spans="1:16" ht="31.5" customHeight="1">
      <c r="A8" s="80" t="s">
        <v>69</v>
      </c>
      <c r="B8" s="136">
        <f>SUM(C8:K8)</f>
        <v>2241.55</v>
      </c>
      <c r="C8" s="192">
        <v>2241.55</v>
      </c>
      <c r="D8" s="136">
        <v>0</v>
      </c>
      <c r="E8" s="136">
        <v>0</v>
      </c>
      <c r="F8" s="136">
        <v>0</v>
      </c>
      <c r="G8" s="136"/>
      <c r="H8" s="136"/>
      <c r="I8" s="136"/>
      <c r="J8" s="136"/>
      <c r="K8" s="136">
        <v>0</v>
      </c>
      <c r="L8" s="136">
        <f>SUM(M8:P8)</f>
        <v>2241.55</v>
      </c>
      <c r="M8" s="136">
        <v>865.18</v>
      </c>
      <c r="N8" s="136">
        <v>174.96</v>
      </c>
      <c r="O8" s="136">
        <v>48.91</v>
      </c>
      <c r="P8" s="192">
        <v>1152.5</v>
      </c>
    </row>
    <row r="9" spans="1:16" ht="31.5" customHeight="1">
      <c r="A9" s="80"/>
      <c r="B9" s="136">
        <f>SUM(C9:K9)</f>
        <v>0</v>
      </c>
      <c r="C9" s="193"/>
      <c r="D9" s="193"/>
      <c r="E9" s="193"/>
      <c r="F9" s="193"/>
      <c r="G9" s="193"/>
      <c r="H9" s="193"/>
      <c r="I9" s="193"/>
      <c r="J9" s="193"/>
      <c r="K9" s="195"/>
      <c r="L9" s="136">
        <f aca="true" t="shared" si="1" ref="L9:L14">SUM(M9:P9)</f>
        <v>0</v>
      </c>
      <c r="M9" s="136"/>
      <c r="N9" s="136"/>
      <c r="O9" s="136"/>
      <c r="P9" s="193"/>
    </row>
    <row r="10" spans="1:16" ht="31.5" customHeight="1">
      <c r="A10" s="161"/>
      <c r="B10" s="136"/>
      <c r="C10" s="170"/>
      <c r="D10" s="170"/>
      <c r="E10" s="170"/>
      <c r="F10" s="170"/>
      <c r="G10" s="170"/>
      <c r="H10" s="170"/>
      <c r="I10" s="170"/>
      <c r="J10" s="170"/>
      <c r="K10" s="189"/>
      <c r="L10" s="136">
        <f t="shared" si="1"/>
        <v>0</v>
      </c>
      <c r="M10" s="136"/>
      <c r="N10" s="136"/>
      <c r="O10" s="136"/>
      <c r="P10" s="184"/>
    </row>
    <row r="11" spans="1:16" ht="31.5" customHeight="1">
      <c r="A11" s="80"/>
      <c r="B11" s="136">
        <f>SUM(C11:K11)</f>
        <v>0</v>
      </c>
      <c r="C11" s="170"/>
      <c r="D11" s="170"/>
      <c r="E11" s="170"/>
      <c r="F11" s="184"/>
      <c r="G11" s="184"/>
      <c r="H11" s="184"/>
      <c r="I11" s="184"/>
      <c r="J11" s="184"/>
      <c r="K11" s="189"/>
      <c r="L11" s="136">
        <f t="shared" si="1"/>
        <v>0</v>
      </c>
      <c r="M11" s="136"/>
      <c r="N11" s="136"/>
      <c r="O11" s="136"/>
      <c r="P11" s="184"/>
    </row>
    <row r="12" spans="1:16" ht="31.5" customHeight="1">
      <c r="A12" s="161"/>
      <c r="B12" s="136">
        <f>SUM(C12:K12)</f>
        <v>0</v>
      </c>
      <c r="C12" s="170"/>
      <c r="D12" s="170"/>
      <c r="E12" s="170"/>
      <c r="F12" s="184"/>
      <c r="G12" s="184"/>
      <c r="H12" s="184"/>
      <c r="I12" s="184"/>
      <c r="J12" s="184"/>
      <c r="K12" s="189"/>
      <c r="L12" s="136">
        <f t="shared" si="1"/>
        <v>0</v>
      </c>
      <c r="M12" s="136"/>
      <c r="N12" s="136"/>
      <c r="O12" s="136"/>
      <c r="P12" s="184"/>
    </row>
    <row r="13" spans="1:16" ht="31.5" customHeight="1">
      <c r="A13" s="80"/>
      <c r="B13" s="136">
        <f>SUM(C13:K13)</f>
        <v>0</v>
      </c>
      <c r="C13" s="170"/>
      <c r="D13" s="170"/>
      <c r="E13" s="170"/>
      <c r="F13" s="170"/>
      <c r="G13" s="170"/>
      <c r="H13" s="170"/>
      <c r="I13" s="170"/>
      <c r="J13" s="170"/>
      <c r="K13" s="189"/>
      <c r="L13" s="136">
        <f t="shared" si="1"/>
        <v>0</v>
      </c>
      <c r="M13" s="136"/>
      <c r="N13" s="136"/>
      <c r="O13" s="136"/>
      <c r="P13" s="184"/>
    </row>
    <row r="14" spans="1:16" ht="31.5" customHeight="1">
      <c r="A14" s="80"/>
      <c r="B14" s="136">
        <f>SUM(C14:K14)</f>
        <v>0</v>
      </c>
      <c r="C14" s="170"/>
      <c r="D14" s="170"/>
      <c r="E14" s="170"/>
      <c r="F14" s="170"/>
      <c r="G14" s="170"/>
      <c r="H14" s="170"/>
      <c r="I14" s="170"/>
      <c r="J14" s="170"/>
      <c r="K14" s="189"/>
      <c r="L14" s="136">
        <f t="shared" si="1"/>
        <v>0</v>
      </c>
      <c r="M14" s="136"/>
      <c r="N14" s="136"/>
      <c r="O14" s="136"/>
      <c r="P14" s="184"/>
    </row>
    <row r="15" spans="6:11" ht="10.5" customHeight="1">
      <c r="F15" s="66"/>
      <c r="G15" s="66"/>
      <c r="H15" s="66"/>
      <c r="I15" s="66"/>
      <c r="J15" s="66"/>
      <c r="K15" s="196"/>
    </row>
    <row r="16" ht="10.5" customHeight="1">
      <c r="C16" s="66"/>
    </row>
  </sheetData>
  <sheetProtection/>
  <mergeCells count="14"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1" max="1" width="16.16015625" style="51" customWidth="1"/>
    <col min="2" max="2" width="5.5" style="51" customWidth="1"/>
    <col min="3" max="3" width="5.66015625" style="51" customWidth="1"/>
    <col min="4" max="4" width="5.16015625" style="51" customWidth="1"/>
    <col min="5" max="5" width="40.83203125" style="51" customWidth="1"/>
    <col min="6" max="6" width="13.5" style="51" customWidth="1"/>
    <col min="7" max="7" width="14.16015625" style="51" customWidth="1"/>
    <col min="8" max="11" width="9.33203125" style="51" customWidth="1"/>
    <col min="12" max="12" width="9.33203125" style="0" customWidth="1"/>
    <col min="13" max="16" width="9.33203125" style="51" customWidth="1"/>
    <col min="17" max="248" width="9.16015625" style="51" customWidth="1"/>
  </cols>
  <sheetData>
    <row r="1" spans="1:15" ht="28.5" customHeight="1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3:15" ht="10.5" customHeight="1">
      <c r="M2"/>
      <c r="N2" s="185"/>
      <c r="O2" s="186" t="s">
        <v>71</v>
      </c>
    </row>
    <row r="3" spans="1:15" ht="17.25" customHeight="1">
      <c r="A3" s="32" t="s">
        <v>25</v>
      </c>
      <c r="B3" s="111"/>
      <c r="C3" s="111"/>
      <c r="D3" s="111"/>
      <c r="E3" s="111"/>
      <c r="M3"/>
      <c r="N3" s="187" t="s">
        <v>26</v>
      </c>
      <c r="O3" s="187"/>
    </row>
    <row r="4" spans="1:15" s="163" customFormat="1" ht="12">
      <c r="A4" s="99" t="s">
        <v>58</v>
      </c>
      <c r="B4" s="60" t="s">
        <v>72</v>
      </c>
      <c r="C4" s="60"/>
      <c r="D4" s="60"/>
      <c r="E4" s="142" t="s">
        <v>73</v>
      </c>
      <c r="F4" s="55" t="s">
        <v>59</v>
      </c>
      <c r="G4" s="55"/>
      <c r="H4" s="55"/>
      <c r="I4" s="55"/>
      <c r="J4" s="55"/>
      <c r="K4" s="55"/>
      <c r="L4" s="55"/>
      <c r="M4" s="55"/>
      <c r="N4" s="55"/>
      <c r="O4" s="55"/>
    </row>
    <row r="5" spans="1:15" s="163" customFormat="1" ht="63" customHeight="1">
      <c r="A5" s="101"/>
      <c r="B5" s="179" t="s">
        <v>74</v>
      </c>
      <c r="C5" s="179" t="s">
        <v>75</v>
      </c>
      <c r="D5" s="179" t="s">
        <v>76</v>
      </c>
      <c r="E5" s="144"/>
      <c r="F5" s="99" t="s">
        <v>61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163" customFormat="1" ht="51.75" customHeight="1">
      <c r="A6" s="103"/>
      <c r="B6" s="180"/>
      <c r="C6" s="180"/>
      <c r="D6" s="180"/>
      <c r="E6" s="146"/>
      <c r="F6" s="103"/>
      <c r="G6" s="10" t="s">
        <v>64</v>
      </c>
      <c r="H6" s="8" t="s">
        <v>65</v>
      </c>
      <c r="I6" s="8"/>
      <c r="J6" s="8"/>
      <c r="K6" s="8"/>
      <c r="L6" s="8"/>
      <c r="M6" s="10" t="s">
        <v>64</v>
      </c>
      <c r="N6" s="10" t="s">
        <v>65</v>
      </c>
      <c r="O6" s="8"/>
    </row>
    <row r="7" spans="1:248" s="24" customFormat="1" ht="24" customHeight="1">
      <c r="A7" s="112"/>
      <c r="B7" s="113"/>
      <c r="C7" s="113"/>
      <c r="D7" s="113"/>
      <c r="E7" s="114" t="s">
        <v>61</v>
      </c>
      <c r="F7" s="181">
        <f>F8+F13+F17+F20</f>
        <v>2241.55</v>
      </c>
      <c r="G7" s="181">
        <v>2241.55</v>
      </c>
      <c r="H7" s="181">
        <v>0</v>
      </c>
      <c r="I7" s="181">
        <v>0</v>
      </c>
      <c r="J7" s="181">
        <v>0</v>
      </c>
      <c r="K7" s="181"/>
      <c r="L7" s="188">
        <v>0</v>
      </c>
      <c r="M7" s="123"/>
      <c r="N7" s="123"/>
      <c r="O7" s="123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5" ht="21" customHeight="1">
      <c r="A8" s="80" t="s">
        <v>69</v>
      </c>
      <c r="B8" s="44">
        <v>201</v>
      </c>
      <c r="C8" s="44"/>
      <c r="D8" s="44"/>
      <c r="E8" s="79" t="s">
        <v>77</v>
      </c>
      <c r="F8" s="182">
        <v>1952.48</v>
      </c>
      <c r="G8" s="183">
        <v>1952.48</v>
      </c>
      <c r="H8" s="170"/>
      <c r="I8" s="170"/>
      <c r="J8" s="170"/>
      <c r="K8" s="170"/>
      <c r="L8" s="189"/>
      <c r="M8" s="68"/>
      <c r="N8" s="68"/>
      <c r="O8" s="68"/>
    </row>
    <row r="9" spans="1:15" ht="21" customHeight="1">
      <c r="A9" s="80"/>
      <c r="B9" s="44"/>
      <c r="C9" s="44">
        <v>11</v>
      </c>
      <c r="D9" s="44"/>
      <c r="E9" s="79" t="s">
        <v>34</v>
      </c>
      <c r="F9" s="182">
        <v>1952.48</v>
      </c>
      <c r="G9" s="170">
        <v>1952.48</v>
      </c>
      <c r="H9" s="170"/>
      <c r="I9" s="170"/>
      <c r="J9" s="184"/>
      <c r="K9" s="184"/>
      <c r="L9" s="189"/>
      <c r="M9" s="68"/>
      <c r="N9" s="68"/>
      <c r="O9" s="68"/>
    </row>
    <row r="10" spans="1:15" ht="21" customHeight="1">
      <c r="A10" s="161"/>
      <c r="B10" s="44"/>
      <c r="C10" s="44"/>
      <c r="D10" s="44" t="s">
        <v>78</v>
      </c>
      <c r="E10" s="79" t="s">
        <v>36</v>
      </c>
      <c r="F10" s="182">
        <v>799.98</v>
      </c>
      <c r="G10" s="184">
        <v>799.98</v>
      </c>
      <c r="H10" s="170"/>
      <c r="I10" s="170"/>
      <c r="J10" s="170"/>
      <c r="K10" s="170"/>
      <c r="L10" s="189"/>
      <c r="M10" s="68"/>
      <c r="N10" s="68"/>
      <c r="O10" s="68"/>
    </row>
    <row r="11" spans="1:15" ht="21" customHeight="1">
      <c r="A11" s="80"/>
      <c r="B11" s="44"/>
      <c r="C11" s="44"/>
      <c r="D11" s="44" t="s">
        <v>79</v>
      </c>
      <c r="E11" s="79" t="s">
        <v>38</v>
      </c>
      <c r="F11" s="182">
        <v>49.2</v>
      </c>
      <c r="G11" s="184">
        <v>49.2</v>
      </c>
      <c r="H11" s="170"/>
      <c r="I11" s="170"/>
      <c r="J11" s="170"/>
      <c r="K11" s="170"/>
      <c r="L11" s="189"/>
      <c r="M11" s="68"/>
      <c r="N11" s="68"/>
      <c r="O11" s="68"/>
    </row>
    <row r="12" spans="1:15" ht="21" customHeight="1">
      <c r="A12" s="80"/>
      <c r="B12" s="44"/>
      <c r="C12" s="44"/>
      <c r="D12" s="44" t="s">
        <v>80</v>
      </c>
      <c r="E12" s="79" t="s">
        <v>40</v>
      </c>
      <c r="F12" s="182">
        <v>1103.3</v>
      </c>
      <c r="G12" s="184">
        <v>1103.3</v>
      </c>
      <c r="H12" s="170"/>
      <c r="I12" s="170"/>
      <c r="J12" s="170"/>
      <c r="K12" s="170"/>
      <c r="L12" s="189"/>
      <c r="M12" s="68"/>
      <c r="N12" s="68"/>
      <c r="O12" s="68"/>
    </row>
    <row r="13" spans="1:15" ht="21" customHeight="1">
      <c r="A13" s="80"/>
      <c r="B13" s="44" t="s">
        <v>81</v>
      </c>
      <c r="C13" s="44"/>
      <c r="D13" s="44"/>
      <c r="E13" s="79" t="s">
        <v>82</v>
      </c>
      <c r="F13" s="182">
        <v>172.94</v>
      </c>
      <c r="G13" s="184">
        <v>172.94</v>
      </c>
      <c r="H13" s="170"/>
      <c r="I13" s="170"/>
      <c r="J13" s="170"/>
      <c r="K13" s="170"/>
      <c r="L13" s="189"/>
      <c r="M13" s="68"/>
      <c r="N13" s="68"/>
      <c r="O13" s="68"/>
    </row>
    <row r="14" spans="1:15" ht="21" customHeight="1">
      <c r="A14" s="80"/>
      <c r="B14" s="44"/>
      <c r="C14" s="44" t="s">
        <v>83</v>
      </c>
      <c r="D14" s="44"/>
      <c r="E14" s="79" t="s">
        <v>44</v>
      </c>
      <c r="F14" s="182">
        <v>172.94</v>
      </c>
      <c r="G14" s="184">
        <v>172.94</v>
      </c>
      <c r="H14" s="184"/>
      <c r="I14" s="170"/>
      <c r="J14" s="170"/>
      <c r="K14" s="170"/>
      <c r="L14" s="189"/>
      <c r="M14" s="68"/>
      <c r="N14" s="68"/>
      <c r="O14" s="68"/>
    </row>
    <row r="15" spans="1:15" ht="21" customHeight="1">
      <c r="A15" s="80"/>
      <c r="B15" s="44"/>
      <c r="C15" s="44"/>
      <c r="D15" s="44" t="s">
        <v>78</v>
      </c>
      <c r="E15" s="79" t="s">
        <v>45</v>
      </c>
      <c r="F15" s="182">
        <v>60.47</v>
      </c>
      <c r="G15" s="184">
        <v>60.47</v>
      </c>
      <c r="H15" s="184"/>
      <c r="I15" s="184"/>
      <c r="J15" s="170"/>
      <c r="K15" s="170"/>
      <c r="L15" s="189"/>
      <c r="M15" s="68"/>
      <c r="N15" s="68"/>
      <c r="O15" s="68"/>
    </row>
    <row r="16" spans="1:15" ht="21" customHeight="1">
      <c r="A16" s="80"/>
      <c r="B16" s="44"/>
      <c r="C16" s="44"/>
      <c r="D16" s="44" t="s">
        <v>83</v>
      </c>
      <c r="E16" s="79" t="s">
        <v>47</v>
      </c>
      <c r="F16" s="182">
        <v>112.47</v>
      </c>
      <c r="G16" s="184">
        <v>112.47</v>
      </c>
      <c r="H16" s="184"/>
      <c r="I16" s="184"/>
      <c r="J16" s="170"/>
      <c r="K16" s="170"/>
      <c r="L16" s="189"/>
      <c r="M16" s="68"/>
      <c r="N16" s="68"/>
      <c r="O16" s="68"/>
    </row>
    <row r="17" spans="1:15" ht="21" customHeight="1">
      <c r="A17" s="80"/>
      <c r="B17" s="44" t="s">
        <v>84</v>
      </c>
      <c r="C17" s="44"/>
      <c r="D17" s="44"/>
      <c r="E17" s="79" t="s">
        <v>85</v>
      </c>
      <c r="F17" s="182">
        <v>45.94</v>
      </c>
      <c r="G17" s="184">
        <v>45.94</v>
      </c>
      <c r="H17" s="184"/>
      <c r="I17" s="184"/>
      <c r="J17" s="184"/>
      <c r="K17" s="184"/>
      <c r="L17" s="190"/>
      <c r="M17" s="68"/>
      <c r="N17" s="68"/>
      <c r="O17" s="68"/>
    </row>
    <row r="18" spans="1:15" ht="21" customHeight="1">
      <c r="A18" s="80"/>
      <c r="B18" s="44"/>
      <c r="C18" s="44" t="s">
        <v>83</v>
      </c>
      <c r="D18" s="44"/>
      <c r="E18" s="79" t="s">
        <v>49</v>
      </c>
      <c r="F18" s="182">
        <v>45.94</v>
      </c>
      <c r="G18" s="184">
        <v>45.94</v>
      </c>
      <c r="H18" s="184"/>
      <c r="I18" s="184"/>
      <c r="J18" s="184"/>
      <c r="K18" s="184"/>
      <c r="L18" s="190"/>
      <c r="M18" s="68"/>
      <c r="N18" s="68"/>
      <c r="O18" s="68"/>
    </row>
    <row r="19" spans="1:15" ht="21" customHeight="1">
      <c r="A19" s="80"/>
      <c r="B19" s="44"/>
      <c r="C19" s="44"/>
      <c r="D19" s="44" t="s">
        <v>78</v>
      </c>
      <c r="E19" s="79" t="s">
        <v>50</v>
      </c>
      <c r="F19" s="182">
        <v>45.94</v>
      </c>
      <c r="G19" s="184">
        <v>45.94</v>
      </c>
      <c r="H19" s="184"/>
      <c r="I19" s="184"/>
      <c r="J19" s="184"/>
      <c r="K19" s="184"/>
      <c r="L19" s="190"/>
      <c r="M19" s="68"/>
      <c r="N19" s="68"/>
      <c r="O19" s="68"/>
    </row>
    <row r="20" spans="1:15" ht="21" customHeight="1">
      <c r="A20" s="80"/>
      <c r="B20" s="44" t="s">
        <v>86</v>
      </c>
      <c r="C20" s="44"/>
      <c r="D20" s="44"/>
      <c r="E20" s="79" t="s">
        <v>87</v>
      </c>
      <c r="F20" s="182">
        <v>70.19</v>
      </c>
      <c r="G20" s="184">
        <v>70.19</v>
      </c>
      <c r="H20" s="184"/>
      <c r="I20" s="184"/>
      <c r="J20" s="184"/>
      <c r="K20" s="184"/>
      <c r="L20" s="190"/>
      <c r="M20" s="68"/>
      <c r="N20" s="68"/>
      <c r="O20" s="68"/>
    </row>
    <row r="21" spans="1:15" ht="21" customHeight="1">
      <c r="A21" s="80"/>
      <c r="B21" s="44"/>
      <c r="C21" s="44" t="s">
        <v>79</v>
      </c>
      <c r="D21" s="44"/>
      <c r="E21" s="79" t="s">
        <v>52</v>
      </c>
      <c r="F21" s="182">
        <v>70.19</v>
      </c>
      <c r="G21" s="184">
        <v>70.19</v>
      </c>
      <c r="H21" s="184"/>
      <c r="I21" s="184"/>
      <c r="J21" s="184"/>
      <c r="K21" s="184"/>
      <c r="L21" s="190"/>
      <c r="M21" s="68"/>
      <c r="N21" s="68"/>
      <c r="O21" s="68"/>
    </row>
    <row r="22" spans="1:15" ht="21" customHeight="1">
      <c r="A22" s="80"/>
      <c r="B22" s="44"/>
      <c r="C22" s="44"/>
      <c r="D22" s="44" t="s">
        <v>78</v>
      </c>
      <c r="E22" s="79" t="s">
        <v>53</v>
      </c>
      <c r="F22" s="182">
        <v>70.19</v>
      </c>
      <c r="G22" s="184">
        <v>70.19</v>
      </c>
      <c r="H22" s="184"/>
      <c r="I22" s="184"/>
      <c r="J22" s="184"/>
      <c r="K22" s="184"/>
      <c r="L22" s="190"/>
      <c r="M22" s="68"/>
      <c r="N22" s="68"/>
      <c r="O22" s="68"/>
    </row>
  </sheetData>
  <sheetProtection/>
  <mergeCells count="17">
    <mergeCell ref="A1:O1"/>
    <mergeCell ref="N3:O3"/>
    <mergeCell ref="B4:D4"/>
    <mergeCell ref="F4:O4"/>
    <mergeCell ref="G5:H5"/>
    <mergeCell ref="M5:N5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1" width="17.66015625" style="51" customWidth="1"/>
    <col min="2" max="4" width="7.5" style="51" customWidth="1"/>
    <col min="5" max="5" width="42" style="51" bestFit="1" customWidth="1"/>
    <col min="6" max="6" width="14.66015625" style="51" customWidth="1"/>
    <col min="7" max="10" width="13.16015625" style="51" customWidth="1"/>
    <col min="11" max="248" width="9.16015625" style="51" customWidth="1"/>
    <col min="249" max="254" width="9.16015625" style="0" customWidth="1"/>
  </cols>
  <sheetData>
    <row r="1" spans="1:11" ht="27">
      <c r="A1" s="177" t="s">
        <v>88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9:12" ht="12">
      <c r="I2" s="120" t="s">
        <v>89</v>
      </c>
      <c r="J2" s="120"/>
      <c r="K2"/>
      <c r="L2"/>
    </row>
    <row r="3" spans="1:12" ht="17.25" customHeight="1">
      <c r="A3" s="32" t="s">
        <v>25</v>
      </c>
      <c r="B3" s="111"/>
      <c r="C3" s="111"/>
      <c r="D3" s="111"/>
      <c r="E3" s="111"/>
      <c r="I3" s="120" t="s">
        <v>26</v>
      </c>
      <c r="J3" s="121"/>
      <c r="K3"/>
      <c r="L3"/>
    </row>
    <row r="4" spans="1:11" s="163" customFormat="1" ht="15" customHeight="1">
      <c r="A4" s="37" t="s">
        <v>58</v>
      </c>
      <c r="B4" s="60" t="s">
        <v>72</v>
      </c>
      <c r="C4" s="60"/>
      <c r="D4" s="60"/>
      <c r="E4" s="59" t="s">
        <v>73</v>
      </c>
      <c r="F4" s="164" t="s">
        <v>60</v>
      </c>
      <c r="G4" s="165"/>
      <c r="H4" s="165"/>
      <c r="I4" s="165"/>
      <c r="J4" s="172"/>
      <c r="K4" s="24"/>
    </row>
    <row r="5" spans="1:11" s="163" customFormat="1" ht="18" customHeight="1">
      <c r="A5" s="37"/>
      <c r="B5" s="143" t="s">
        <v>74</v>
      </c>
      <c r="C5" s="143" t="s">
        <v>75</v>
      </c>
      <c r="D5" s="143" t="s">
        <v>76</v>
      </c>
      <c r="E5" s="59"/>
      <c r="F5" s="100" t="s">
        <v>61</v>
      </c>
      <c r="G5" s="156" t="s">
        <v>62</v>
      </c>
      <c r="H5" s="157"/>
      <c r="I5" s="162"/>
      <c r="J5" s="100" t="s">
        <v>63</v>
      </c>
      <c r="K5" s="24"/>
    </row>
    <row r="6" spans="1:11" s="163" customFormat="1" ht="25.5" customHeight="1">
      <c r="A6" s="37"/>
      <c r="B6" s="145"/>
      <c r="C6" s="145"/>
      <c r="D6" s="145"/>
      <c r="E6" s="59"/>
      <c r="F6" s="104"/>
      <c r="G6" s="104" t="s">
        <v>66</v>
      </c>
      <c r="H6" s="104" t="s">
        <v>67</v>
      </c>
      <c r="I6" s="104" t="s">
        <v>68</v>
      </c>
      <c r="J6" s="104"/>
      <c r="K6" s="24"/>
    </row>
    <row r="7" spans="1:248" s="24" customFormat="1" ht="18.75" customHeight="1">
      <c r="A7" s="112"/>
      <c r="B7" s="113"/>
      <c r="C7" s="113"/>
      <c r="D7" s="113"/>
      <c r="E7" s="114" t="s">
        <v>61</v>
      </c>
      <c r="F7" s="152">
        <f>SUM(G7:J7)</f>
        <v>2241.55</v>
      </c>
      <c r="G7" s="152">
        <v>865.18</v>
      </c>
      <c r="H7" s="152">
        <v>174.96</v>
      </c>
      <c r="I7" s="152">
        <v>48.91</v>
      </c>
      <c r="J7" s="152">
        <v>1152.5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0" ht="18.75" customHeight="1">
      <c r="A8" s="80" t="s">
        <v>69</v>
      </c>
      <c r="B8" s="44">
        <v>201</v>
      </c>
      <c r="C8" s="44"/>
      <c r="D8" s="44"/>
      <c r="E8" s="79" t="s">
        <v>77</v>
      </c>
      <c r="F8" s="153">
        <v>1952.48</v>
      </c>
      <c r="G8" s="149">
        <v>636.58</v>
      </c>
      <c r="H8" s="149">
        <v>163.21</v>
      </c>
      <c r="I8" s="149">
        <v>0.19</v>
      </c>
      <c r="J8" s="149">
        <v>1152.5</v>
      </c>
    </row>
    <row r="9" spans="2:10" ht="18.75" customHeight="1">
      <c r="B9" s="147"/>
      <c r="C9" s="147">
        <v>11</v>
      </c>
      <c r="D9" s="147"/>
      <c r="E9" s="148" t="s">
        <v>34</v>
      </c>
      <c r="F9" s="153">
        <v>1952.48</v>
      </c>
      <c r="G9" s="149">
        <v>636.58</v>
      </c>
      <c r="H9" s="149">
        <v>163.21</v>
      </c>
      <c r="I9" s="149">
        <v>0.19</v>
      </c>
      <c r="J9" s="149">
        <v>1152.5</v>
      </c>
    </row>
    <row r="10" spans="1:10" ht="18.75" customHeight="1">
      <c r="A10" s="80"/>
      <c r="B10" s="147"/>
      <c r="C10" s="147"/>
      <c r="D10" s="150" t="s">
        <v>78</v>
      </c>
      <c r="E10" s="148" t="s">
        <v>36</v>
      </c>
      <c r="F10" s="153">
        <v>799.9800000000001</v>
      </c>
      <c r="G10" s="149">
        <v>636.58</v>
      </c>
      <c r="H10" s="149">
        <v>163.21</v>
      </c>
      <c r="I10" s="149">
        <v>0.19</v>
      </c>
      <c r="J10" s="149">
        <v>0</v>
      </c>
    </row>
    <row r="11" spans="1:10" ht="18.75" customHeight="1">
      <c r="A11" s="80"/>
      <c r="B11" s="147"/>
      <c r="C11" s="147"/>
      <c r="D11" s="150" t="s">
        <v>79</v>
      </c>
      <c r="E11" s="148" t="s">
        <v>38</v>
      </c>
      <c r="F11" s="153">
        <v>49.2</v>
      </c>
      <c r="G11" s="149">
        <v>0</v>
      </c>
      <c r="H11" s="149">
        <v>0</v>
      </c>
      <c r="I11" s="149">
        <v>0</v>
      </c>
      <c r="J11" s="149">
        <v>49.2</v>
      </c>
    </row>
    <row r="12" spans="1:10" ht="18.75" customHeight="1">
      <c r="A12" s="80"/>
      <c r="B12" s="147"/>
      <c r="C12" s="147"/>
      <c r="D12" s="150" t="s">
        <v>80</v>
      </c>
      <c r="E12" s="148" t="s">
        <v>40</v>
      </c>
      <c r="F12" s="153">
        <v>1103.3</v>
      </c>
      <c r="G12" s="149">
        <v>0</v>
      </c>
      <c r="H12" s="149">
        <v>0</v>
      </c>
      <c r="I12" s="149">
        <v>0</v>
      </c>
      <c r="J12" s="149">
        <v>1103.3</v>
      </c>
    </row>
    <row r="13" spans="1:10" ht="18.75" customHeight="1">
      <c r="A13" s="80"/>
      <c r="B13" s="150" t="s">
        <v>81</v>
      </c>
      <c r="C13" s="147"/>
      <c r="D13" s="147"/>
      <c r="E13" s="148" t="s">
        <v>82</v>
      </c>
      <c r="F13" s="153">
        <v>172.94</v>
      </c>
      <c r="G13" s="149">
        <v>112.47</v>
      </c>
      <c r="H13" s="149">
        <v>11.75</v>
      </c>
      <c r="I13" s="149">
        <v>48.72</v>
      </c>
      <c r="J13" s="149"/>
    </row>
    <row r="14" spans="1:10" ht="18.75" customHeight="1">
      <c r="A14" s="80"/>
      <c r="B14" s="147"/>
      <c r="C14" s="150" t="s">
        <v>83</v>
      </c>
      <c r="D14" s="147"/>
      <c r="E14" s="148" t="s">
        <v>44</v>
      </c>
      <c r="F14" s="153">
        <v>172.94</v>
      </c>
      <c r="G14" s="149">
        <v>112.47</v>
      </c>
      <c r="H14" s="149">
        <v>11.75</v>
      </c>
      <c r="I14" s="149">
        <v>48.72</v>
      </c>
      <c r="J14" s="95"/>
    </row>
    <row r="15" spans="1:10" ht="18.75" customHeight="1">
      <c r="A15" s="80"/>
      <c r="B15" s="147"/>
      <c r="C15" s="147"/>
      <c r="D15" s="150" t="s">
        <v>78</v>
      </c>
      <c r="E15" s="148" t="s">
        <v>45</v>
      </c>
      <c r="F15" s="153">
        <v>60.47</v>
      </c>
      <c r="G15" s="149">
        <v>0</v>
      </c>
      <c r="H15" s="149">
        <v>11.75</v>
      </c>
      <c r="I15" s="149">
        <v>48.72</v>
      </c>
      <c r="J15" s="95"/>
    </row>
    <row r="16" spans="1:10" ht="18.75" customHeight="1">
      <c r="A16" s="80"/>
      <c r="B16" s="147"/>
      <c r="C16" s="147"/>
      <c r="D16" s="150" t="s">
        <v>83</v>
      </c>
      <c r="E16" s="148" t="s">
        <v>47</v>
      </c>
      <c r="F16" s="153">
        <v>112.47</v>
      </c>
      <c r="G16" s="149">
        <v>112.47</v>
      </c>
      <c r="H16" s="95">
        <v>0</v>
      </c>
      <c r="I16" s="95">
        <v>0</v>
      </c>
      <c r="J16" s="95"/>
    </row>
    <row r="17" spans="1:10" ht="18.75" customHeight="1">
      <c r="A17" s="80"/>
      <c r="B17" s="150" t="s">
        <v>84</v>
      </c>
      <c r="C17" s="147"/>
      <c r="D17" s="147"/>
      <c r="E17" s="148" t="s">
        <v>85</v>
      </c>
      <c r="F17" s="153">
        <v>45.94</v>
      </c>
      <c r="G17" s="149">
        <v>45.94</v>
      </c>
      <c r="H17" s="95">
        <v>0</v>
      </c>
      <c r="I17" s="95">
        <v>0</v>
      </c>
      <c r="J17" s="95"/>
    </row>
    <row r="18" spans="1:10" ht="18.75" customHeight="1">
      <c r="A18" s="80"/>
      <c r="B18" s="147"/>
      <c r="C18" s="150" t="s">
        <v>83</v>
      </c>
      <c r="D18" s="147"/>
      <c r="E18" s="148" t="s">
        <v>49</v>
      </c>
      <c r="F18" s="153">
        <v>45.94</v>
      </c>
      <c r="G18" s="149">
        <v>45.94</v>
      </c>
      <c r="H18" s="95">
        <v>0</v>
      </c>
      <c r="I18" s="95">
        <v>0</v>
      </c>
      <c r="J18" s="95"/>
    </row>
    <row r="19" spans="1:10" ht="18.75" customHeight="1">
      <c r="A19" s="80"/>
      <c r="B19" s="147"/>
      <c r="C19" s="147"/>
      <c r="D19" s="150" t="s">
        <v>78</v>
      </c>
      <c r="E19" s="148" t="s">
        <v>50</v>
      </c>
      <c r="F19" s="153">
        <v>45.94</v>
      </c>
      <c r="G19" s="149">
        <v>45.94</v>
      </c>
      <c r="H19" s="95">
        <v>0</v>
      </c>
      <c r="I19" s="95">
        <v>0</v>
      </c>
      <c r="J19" s="95"/>
    </row>
    <row r="20" spans="1:10" ht="18.75" customHeight="1">
      <c r="A20" s="80"/>
      <c r="B20" s="150" t="s">
        <v>86</v>
      </c>
      <c r="C20" s="147"/>
      <c r="D20" s="147"/>
      <c r="E20" s="148" t="s">
        <v>87</v>
      </c>
      <c r="F20" s="153">
        <v>70.19</v>
      </c>
      <c r="G20" s="149">
        <v>70.19</v>
      </c>
      <c r="H20" s="95">
        <v>0</v>
      </c>
      <c r="I20" s="95">
        <v>0</v>
      </c>
      <c r="J20" s="95"/>
    </row>
    <row r="21" spans="1:10" ht="18.75" customHeight="1">
      <c r="A21" s="80"/>
      <c r="B21" s="147"/>
      <c r="C21" s="150" t="s">
        <v>79</v>
      </c>
      <c r="D21" s="147"/>
      <c r="E21" s="148" t="s">
        <v>52</v>
      </c>
      <c r="F21" s="153">
        <v>70.19</v>
      </c>
      <c r="G21" s="149">
        <v>70.19</v>
      </c>
      <c r="H21" s="95">
        <v>0</v>
      </c>
      <c r="I21" s="95">
        <v>0</v>
      </c>
      <c r="J21" s="95"/>
    </row>
    <row r="22" spans="1:10" ht="18.75" customHeight="1">
      <c r="A22" s="80"/>
      <c r="B22" s="147"/>
      <c r="C22" s="147"/>
      <c r="D22" s="150" t="s">
        <v>78</v>
      </c>
      <c r="E22" s="148" t="s">
        <v>53</v>
      </c>
      <c r="F22" s="95">
        <v>70.19</v>
      </c>
      <c r="G22" s="149">
        <v>70.19</v>
      </c>
      <c r="H22" s="95">
        <v>0</v>
      </c>
      <c r="I22" s="95">
        <v>0</v>
      </c>
      <c r="J22" s="95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K5" sqref="K5:K6"/>
    </sheetView>
  </sheetViews>
  <sheetFormatPr defaultColWidth="9.16015625" defaultRowHeight="11.25"/>
  <cols>
    <col min="1" max="3" width="4" style="51" customWidth="1"/>
    <col min="4" max="4" width="41.5" style="51" customWidth="1"/>
    <col min="5" max="5" width="12.33203125" style="51" customWidth="1"/>
    <col min="6" max="6" width="13.16015625" style="51" customWidth="1"/>
    <col min="7" max="7" width="17" style="51" customWidth="1"/>
    <col min="8" max="11" width="13.66015625" style="51" customWidth="1"/>
    <col min="12" max="12" width="10.83203125" style="51" customWidth="1"/>
    <col min="13" max="13" width="9.16015625" style="51" customWidth="1"/>
    <col min="14" max="14" width="13.83203125" style="51" customWidth="1"/>
    <col min="15" max="247" width="9.16015625" style="51" customWidth="1"/>
    <col min="248" max="253" width="9.16015625" style="0" customWidth="1"/>
  </cols>
  <sheetData>
    <row r="1" spans="1:14" ht="25.5" customHeight="1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7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L2"/>
      <c r="N2" s="128" t="s">
        <v>91</v>
      </c>
    </row>
    <row r="3" spans="1:14" ht="17.25" customHeight="1">
      <c r="A3" s="32" t="s">
        <v>25</v>
      </c>
      <c r="B3" s="111"/>
      <c r="C3" s="111"/>
      <c r="D3" s="111"/>
      <c r="I3" s="176"/>
      <c r="J3" s="176"/>
      <c r="L3"/>
      <c r="N3" s="151" t="s">
        <v>26</v>
      </c>
    </row>
    <row r="4" spans="1:14" s="163" customFormat="1" ht="16.5" customHeight="1">
      <c r="A4" s="60" t="s">
        <v>72</v>
      </c>
      <c r="B4" s="60"/>
      <c r="C4" s="60"/>
      <c r="D4" s="142" t="s">
        <v>73</v>
      </c>
      <c r="E4" s="8" t="s">
        <v>92</v>
      </c>
      <c r="F4" s="8"/>
      <c r="G4" s="8"/>
      <c r="H4" s="8"/>
      <c r="I4" s="8"/>
      <c r="J4" s="8"/>
      <c r="K4" s="8"/>
      <c r="L4" s="8"/>
      <c r="M4" s="8"/>
      <c r="N4" s="8"/>
    </row>
    <row r="5" spans="1:14" s="163" customFormat="1" ht="25.5" customHeight="1">
      <c r="A5" s="143" t="s">
        <v>74</v>
      </c>
      <c r="B5" s="143" t="s">
        <v>75</v>
      </c>
      <c r="C5" s="143" t="s">
        <v>76</v>
      </c>
      <c r="D5" s="144"/>
      <c r="E5" s="8" t="s">
        <v>61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46</v>
      </c>
    </row>
    <row r="6" spans="1:14" s="163" customFormat="1" ht="39" customHeight="1">
      <c r="A6" s="145"/>
      <c r="B6" s="145"/>
      <c r="C6" s="145"/>
      <c r="D6" s="146"/>
      <c r="E6" s="8"/>
      <c r="F6" s="10" t="s">
        <v>64</v>
      </c>
      <c r="G6" s="8" t="s">
        <v>65</v>
      </c>
      <c r="H6" s="8"/>
      <c r="I6" s="8"/>
      <c r="J6" s="8"/>
      <c r="K6" s="8"/>
      <c r="L6" s="10" t="s">
        <v>64</v>
      </c>
      <c r="M6" s="10" t="s">
        <v>65</v>
      </c>
      <c r="N6" s="8"/>
    </row>
    <row r="7" spans="1:247" s="24" customFormat="1" ht="18.75" customHeight="1">
      <c r="A7" s="113"/>
      <c r="B7" s="113"/>
      <c r="C7" s="113"/>
      <c r="D7" s="114" t="s">
        <v>61</v>
      </c>
      <c r="E7" s="152">
        <v>2241.55</v>
      </c>
      <c r="F7" s="152">
        <v>2241.55</v>
      </c>
      <c r="G7" s="115">
        <f>SUM(G8,G12,G16,G21)</f>
        <v>0</v>
      </c>
      <c r="H7" s="115">
        <f>SUM(H8,H12,H16,H21)</f>
        <v>0</v>
      </c>
      <c r="I7" s="115">
        <f>SUM(I8,I12,I16,I21)</f>
        <v>0</v>
      </c>
      <c r="J7" s="115">
        <f>SUM(J8,J12,J16,J21)</f>
        <v>0</v>
      </c>
      <c r="K7" s="115">
        <f>SUM(K8,K12,K16,K21)</f>
        <v>0</v>
      </c>
      <c r="L7" s="123"/>
      <c r="M7" s="123"/>
      <c r="N7" s="123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</row>
    <row r="8" spans="1:14" ht="18.75" customHeight="1">
      <c r="A8" s="147">
        <v>201</v>
      </c>
      <c r="B8" s="147"/>
      <c r="C8" s="147"/>
      <c r="D8" s="148" t="s">
        <v>77</v>
      </c>
      <c r="E8" s="153">
        <v>1952.48</v>
      </c>
      <c r="F8" s="149">
        <v>1952.48</v>
      </c>
      <c r="G8" s="95"/>
      <c r="H8" s="95"/>
      <c r="I8" s="95"/>
      <c r="J8" s="95"/>
      <c r="K8" s="68"/>
      <c r="L8" s="68"/>
      <c r="M8" s="68"/>
      <c r="N8" s="68"/>
    </row>
    <row r="9" spans="1:14" ht="18.75" customHeight="1">
      <c r="A9" s="147"/>
      <c r="B9" s="147">
        <v>11</v>
      </c>
      <c r="C9" s="147"/>
      <c r="D9" s="148" t="s">
        <v>34</v>
      </c>
      <c r="E9" s="153">
        <v>1952.48</v>
      </c>
      <c r="F9" s="149">
        <v>1952.48</v>
      </c>
      <c r="G9" s="95"/>
      <c r="H9" s="95"/>
      <c r="I9" s="95"/>
      <c r="J9" s="95"/>
      <c r="K9" s="68"/>
      <c r="L9" s="68"/>
      <c r="M9" s="68"/>
      <c r="N9" s="68"/>
    </row>
    <row r="10" spans="1:14" ht="18.75" customHeight="1">
      <c r="A10" s="147"/>
      <c r="B10" s="147"/>
      <c r="C10" s="150" t="s">
        <v>78</v>
      </c>
      <c r="D10" s="148" t="s">
        <v>36</v>
      </c>
      <c r="E10" s="153">
        <v>799.98</v>
      </c>
      <c r="F10" s="149">
        <v>799.98</v>
      </c>
      <c r="G10" s="95"/>
      <c r="H10" s="95"/>
      <c r="I10" s="95"/>
      <c r="J10" s="95"/>
      <c r="K10" s="68"/>
      <c r="L10" s="68"/>
      <c r="M10" s="68"/>
      <c r="N10" s="68"/>
    </row>
    <row r="11" spans="1:14" ht="18.75" customHeight="1">
      <c r="A11" s="147"/>
      <c r="B11" s="147"/>
      <c r="C11" s="150" t="s">
        <v>79</v>
      </c>
      <c r="D11" s="148" t="s">
        <v>38</v>
      </c>
      <c r="E11" s="153">
        <v>49.2</v>
      </c>
      <c r="F11" s="149">
        <v>49.2</v>
      </c>
      <c r="G11" s="95"/>
      <c r="H11" s="95"/>
      <c r="I11" s="95"/>
      <c r="J11" s="95"/>
      <c r="K11" s="68"/>
      <c r="L11" s="68"/>
      <c r="M11" s="68"/>
      <c r="N11" s="68"/>
    </row>
    <row r="12" spans="1:14" ht="18.75" customHeight="1">
      <c r="A12" s="147"/>
      <c r="B12" s="147"/>
      <c r="C12" s="150" t="s">
        <v>80</v>
      </c>
      <c r="D12" s="148" t="s">
        <v>40</v>
      </c>
      <c r="E12" s="153">
        <v>1103.3</v>
      </c>
      <c r="F12" s="149">
        <v>1103.3</v>
      </c>
      <c r="G12" s="95"/>
      <c r="H12" s="95"/>
      <c r="I12" s="95"/>
      <c r="J12" s="95"/>
      <c r="K12" s="68"/>
      <c r="L12" s="68"/>
      <c r="M12" s="68"/>
      <c r="N12" s="68"/>
    </row>
    <row r="13" spans="1:14" ht="18.75" customHeight="1">
      <c r="A13" s="150" t="s">
        <v>81</v>
      </c>
      <c r="B13" s="147"/>
      <c r="C13" s="147"/>
      <c r="D13" s="148" t="s">
        <v>82</v>
      </c>
      <c r="E13" s="153">
        <v>172.94</v>
      </c>
      <c r="F13" s="149">
        <v>172.94</v>
      </c>
      <c r="G13" s="95"/>
      <c r="H13" s="95"/>
      <c r="I13" s="95"/>
      <c r="J13" s="95"/>
      <c r="K13" s="68"/>
      <c r="L13" s="68"/>
      <c r="M13" s="68"/>
      <c r="N13" s="68"/>
    </row>
    <row r="14" spans="1:14" ht="18.75" customHeight="1">
      <c r="A14" s="147"/>
      <c r="B14" s="150" t="s">
        <v>83</v>
      </c>
      <c r="C14" s="147"/>
      <c r="D14" s="148" t="s">
        <v>44</v>
      </c>
      <c r="E14" s="153">
        <v>172.94</v>
      </c>
      <c r="F14" s="149">
        <v>172.94</v>
      </c>
      <c r="G14" s="95"/>
      <c r="H14" s="95"/>
      <c r="I14" s="95"/>
      <c r="J14" s="95"/>
      <c r="K14" s="68"/>
      <c r="L14" s="68"/>
      <c r="M14" s="68"/>
      <c r="N14" s="68"/>
    </row>
    <row r="15" spans="1:14" ht="18.75" customHeight="1">
      <c r="A15" s="147"/>
      <c r="B15" s="147"/>
      <c r="C15" s="150" t="s">
        <v>78</v>
      </c>
      <c r="D15" s="148" t="s">
        <v>45</v>
      </c>
      <c r="E15" s="153">
        <v>60.47</v>
      </c>
      <c r="F15" s="149">
        <v>60.47</v>
      </c>
      <c r="G15" s="95"/>
      <c r="H15" s="95"/>
      <c r="I15" s="95"/>
      <c r="J15" s="95"/>
      <c r="K15" s="68"/>
      <c r="L15" s="68"/>
      <c r="M15" s="68"/>
      <c r="N15" s="68"/>
    </row>
    <row r="16" spans="1:14" ht="18.75" customHeight="1">
      <c r="A16" s="147"/>
      <c r="B16" s="147"/>
      <c r="C16" s="150" t="s">
        <v>83</v>
      </c>
      <c r="D16" s="148" t="s">
        <v>47</v>
      </c>
      <c r="E16" s="153">
        <v>112.47</v>
      </c>
      <c r="F16" s="149">
        <v>112.47</v>
      </c>
      <c r="G16" s="95"/>
      <c r="H16" s="95"/>
      <c r="I16" s="95"/>
      <c r="J16" s="95"/>
      <c r="K16" s="68"/>
      <c r="L16" s="68"/>
      <c r="M16" s="68"/>
      <c r="N16" s="68"/>
    </row>
    <row r="17" spans="1:14" ht="18.75" customHeight="1">
      <c r="A17" s="150" t="s">
        <v>84</v>
      </c>
      <c r="B17" s="147"/>
      <c r="C17" s="147"/>
      <c r="D17" s="148" t="s">
        <v>85</v>
      </c>
      <c r="E17" s="153">
        <v>45.94</v>
      </c>
      <c r="F17" s="149">
        <v>45.94</v>
      </c>
      <c r="G17" s="95"/>
      <c r="H17" s="95"/>
      <c r="I17" s="95"/>
      <c r="J17" s="95"/>
      <c r="K17" s="68"/>
      <c r="L17" s="68"/>
      <c r="M17" s="68"/>
      <c r="N17" s="68"/>
    </row>
    <row r="18" spans="1:14" ht="18.75" customHeight="1">
      <c r="A18" s="147"/>
      <c r="B18" s="150" t="s">
        <v>83</v>
      </c>
      <c r="C18" s="147"/>
      <c r="D18" s="148" t="s">
        <v>49</v>
      </c>
      <c r="E18" s="153">
        <v>45.94</v>
      </c>
      <c r="F18" s="149">
        <v>45.94</v>
      </c>
      <c r="G18" s="95"/>
      <c r="H18" s="95"/>
      <c r="I18" s="95"/>
      <c r="J18" s="95"/>
      <c r="K18" s="68"/>
      <c r="L18" s="68"/>
      <c r="M18" s="68"/>
      <c r="N18" s="68"/>
    </row>
    <row r="19" spans="1:14" ht="18.75" customHeight="1">
      <c r="A19" s="147"/>
      <c r="B19" s="147"/>
      <c r="C19" s="150" t="s">
        <v>78</v>
      </c>
      <c r="D19" s="148" t="s">
        <v>50</v>
      </c>
      <c r="E19" s="153">
        <v>45.94</v>
      </c>
      <c r="F19" s="149">
        <v>45.94</v>
      </c>
      <c r="G19" s="95"/>
      <c r="H19" s="95"/>
      <c r="I19" s="95"/>
      <c r="J19" s="95"/>
      <c r="K19" s="68"/>
      <c r="L19" s="68"/>
      <c r="M19" s="68"/>
      <c r="N19" s="68"/>
    </row>
    <row r="20" spans="1:14" ht="18.75" customHeight="1">
      <c r="A20" s="150" t="s">
        <v>86</v>
      </c>
      <c r="B20" s="147"/>
      <c r="C20" s="147"/>
      <c r="D20" s="148" t="s">
        <v>87</v>
      </c>
      <c r="E20" s="153">
        <v>70.19</v>
      </c>
      <c r="F20" s="149">
        <v>70.19</v>
      </c>
      <c r="G20" s="95"/>
      <c r="H20" s="95"/>
      <c r="I20" s="95"/>
      <c r="J20" s="95"/>
      <c r="K20" s="68"/>
      <c r="L20" s="68"/>
      <c r="M20" s="68"/>
      <c r="N20" s="68"/>
    </row>
    <row r="21" spans="1:248" s="51" customFormat="1" ht="18.75" customHeight="1">
      <c r="A21" s="147"/>
      <c r="B21" s="150" t="s">
        <v>79</v>
      </c>
      <c r="C21" s="147"/>
      <c r="D21" s="148" t="s">
        <v>52</v>
      </c>
      <c r="E21" s="153">
        <v>70.19</v>
      </c>
      <c r="F21" s="149">
        <v>70.19</v>
      </c>
      <c r="G21" s="95"/>
      <c r="H21" s="95"/>
      <c r="I21" s="95"/>
      <c r="J21" s="95"/>
      <c r="K21" s="68"/>
      <c r="L21" s="68"/>
      <c r="M21" s="68"/>
      <c r="N21" s="68"/>
      <c r="IN21"/>
    </row>
    <row r="22" spans="1:248" s="51" customFormat="1" ht="18.75" customHeight="1">
      <c r="A22" s="147"/>
      <c r="B22" s="147"/>
      <c r="C22" s="150" t="s">
        <v>78</v>
      </c>
      <c r="D22" s="118" t="s">
        <v>53</v>
      </c>
      <c r="E22" s="153">
        <v>70.19</v>
      </c>
      <c r="F22" s="149">
        <v>70.19</v>
      </c>
      <c r="G22" s="95"/>
      <c r="H22" s="95"/>
      <c r="I22" s="95"/>
      <c r="J22" s="95"/>
      <c r="K22" s="68"/>
      <c r="L22" s="68"/>
      <c r="M22" s="68"/>
      <c r="N22" s="68"/>
      <c r="IN22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workbookViewId="0" topLeftCell="A1">
      <selection activeCell="E5" sqref="E5:E6"/>
    </sheetView>
  </sheetViews>
  <sheetFormatPr defaultColWidth="9.16015625" defaultRowHeight="11.25"/>
  <cols>
    <col min="1" max="1" width="17.5" style="51" customWidth="1"/>
    <col min="2" max="2" width="12.5" style="51" customWidth="1"/>
    <col min="3" max="3" width="12.33203125" style="51" customWidth="1"/>
    <col min="4" max="4" width="14.16015625" style="51" bestFit="1" customWidth="1"/>
    <col min="5" max="8" width="12.83203125" style="51" customWidth="1"/>
    <col min="9" max="9" width="8.5" style="51" customWidth="1"/>
    <col min="10" max="10" width="12.16015625" style="51" customWidth="1"/>
    <col min="11" max="11" width="12.66015625" style="51" customWidth="1"/>
    <col min="12" max="13" width="11" style="51" customWidth="1"/>
    <col min="14" max="14" width="10" style="51" customWidth="1"/>
    <col min="15" max="15" width="11.5" style="51" customWidth="1"/>
    <col min="16" max="16384" width="9.16015625" style="51" customWidth="1"/>
  </cols>
  <sheetData>
    <row r="1" spans="1:15" ht="36.75" customHeight="1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4:15" ht="15.75" customHeight="1">
      <c r="N2" s="120" t="s">
        <v>94</v>
      </c>
      <c r="O2" s="120"/>
    </row>
    <row r="3" spans="1:15" ht="18" customHeight="1">
      <c r="A3" s="32" t="s">
        <v>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N3" s="121" t="s">
        <v>26</v>
      </c>
      <c r="O3" s="121"/>
    </row>
    <row r="4" spans="1:16" s="163" customFormat="1" ht="21" customHeight="1">
      <c r="A4" s="99" t="s">
        <v>58</v>
      </c>
      <c r="B4" s="164" t="s">
        <v>95</v>
      </c>
      <c r="C4" s="165"/>
      <c r="D4" s="165"/>
      <c r="E4" s="165"/>
      <c r="F4" s="165"/>
      <c r="G4" s="165"/>
      <c r="H4" s="165"/>
      <c r="I4" s="171"/>
      <c r="J4" s="171"/>
      <c r="K4" s="164" t="s">
        <v>96</v>
      </c>
      <c r="L4" s="165"/>
      <c r="M4" s="165"/>
      <c r="N4" s="165"/>
      <c r="O4" s="172"/>
      <c r="P4" s="24"/>
    </row>
    <row r="5" spans="1:16" s="163" customFormat="1" ht="30" customHeight="1">
      <c r="A5" s="101"/>
      <c r="B5" s="99" t="s">
        <v>61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00" t="s">
        <v>61</v>
      </c>
      <c r="L5" s="156" t="s">
        <v>62</v>
      </c>
      <c r="M5" s="157"/>
      <c r="N5" s="162"/>
      <c r="O5" s="100" t="s">
        <v>63</v>
      </c>
      <c r="P5" s="24"/>
    </row>
    <row r="6" spans="1:16" s="163" customFormat="1" ht="48" customHeight="1">
      <c r="A6" s="103"/>
      <c r="B6" s="103"/>
      <c r="C6" s="10" t="s">
        <v>64</v>
      </c>
      <c r="D6" s="8" t="s">
        <v>65</v>
      </c>
      <c r="E6" s="8"/>
      <c r="F6" s="8"/>
      <c r="G6" s="8"/>
      <c r="H6" s="8"/>
      <c r="I6" s="10" t="s">
        <v>64</v>
      </c>
      <c r="J6" s="10" t="s">
        <v>65</v>
      </c>
      <c r="K6" s="104"/>
      <c r="L6" s="104" t="s">
        <v>66</v>
      </c>
      <c r="M6" s="104" t="s">
        <v>67</v>
      </c>
      <c r="N6" s="104" t="s">
        <v>68</v>
      </c>
      <c r="O6" s="104"/>
      <c r="P6" s="24"/>
    </row>
    <row r="7" spans="1:16" s="154" customFormat="1" ht="27" customHeight="1">
      <c r="A7" s="37" t="s">
        <v>61</v>
      </c>
      <c r="B7" s="166">
        <f aca="true" t="shared" si="0" ref="B7:B14">SUM(C7:H7)</f>
        <v>2241.55</v>
      </c>
      <c r="C7" s="167">
        <f aca="true" t="shared" si="1" ref="C7:O7">SUM(C8:C14)</f>
        <v>2241.55</v>
      </c>
      <c r="D7" s="168">
        <f t="shared" si="1"/>
        <v>0</v>
      </c>
      <c r="E7" s="168">
        <f t="shared" si="1"/>
        <v>0</v>
      </c>
      <c r="F7" s="168"/>
      <c r="G7" s="168"/>
      <c r="H7" s="168"/>
      <c r="I7" s="168"/>
      <c r="J7" s="168"/>
      <c r="K7" s="167">
        <f t="shared" si="1"/>
        <v>2241.55</v>
      </c>
      <c r="L7" s="167">
        <f t="shared" si="1"/>
        <v>865.18</v>
      </c>
      <c r="M7" s="167">
        <f t="shared" si="1"/>
        <v>174.96</v>
      </c>
      <c r="N7" s="167">
        <f t="shared" si="1"/>
        <v>48.91</v>
      </c>
      <c r="O7" s="167">
        <f t="shared" si="1"/>
        <v>1152.5</v>
      </c>
      <c r="P7"/>
    </row>
    <row r="8" spans="1:15" ht="31.5" customHeight="1">
      <c r="A8" s="80" t="s">
        <v>69</v>
      </c>
      <c r="B8" s="153">
        <v>2241.55</v>
      </c>
      <c r="C8" s="169">
        <v>2241.55</v>
      </c>
      <c r="D8" s="95"/>
      <c r="E8" s="95">
        <v>0</v>
      </c>
      <c r="F8" s="95"/>
      <c r="G8" s="95"/>
      <c r="H8" s="95"/>
      <c r="I8" s="173"/>
      <c r="J8" s="173"/>
      <c r="K8" s="153">
        <v>2241.55</v>
      </c>
      <c r="L8" s="153">
        <v>865.18</v>
      </c>
      <c r="M8" s="153">
        <v>174.96</v>
      </c>
      <c r="N8" s="153">
        <v>48.91</v>
      </c>
      <c r="O8" s="153">
        <v>1152.5</v>
      </c>
    </row>
    <row r="9" spans="1:15" ht="27" customHeight="1">
      <c r="A9" s="80"/>
      <c r="B9" s="95">
        <f t="shared" si="0"/>
        <v>0</v>
      </c>
      <c r="C9" s="170"/>
      <c r="D9" s="64"/>
      <c r="E9" s="64"/>
      <c r="F9" s="64"/>
      <c r="G9" s="64"/>
      <c r="H9" s="64"/>
      <c r="I9" s="64"/>
      <c r="J9" s="64"/>
      <c r="K9" s="95">
        <f aca="true" t="shared" si="2" ref="K8:K14">SUM(L9:O9)</f>
        <v>0</v>
      </c>
      <c r="L9" s="95"/>
      <c r="M9" s="95"/>
      <c r="N9" s="95"/>
      <c r="O9" s="64"/>
    </row>
    <row r="10" spans="1:15" ht="27" customHeight="1">
      <c r="A10" s="80"/>
      <c r="B10" s="95">
        <f t="shared" si="0"/>
        <v>0</v>
      </c>
      <c r="C10" s="64"/>
      <c r="D10" s="68"/>
      <c r="E10" s="68"/>
      <c r="F10" s="68"/>
      <c r="G10" s="68"/>
      <c r="H10" s="68"/>
      <c r="I10" s="68"/>
      <c r="J10" s="68"/>
      <c r="K10" s="95">
        <f t="shared" si="2"/>
        <v>0</v>
      </c>
      <c r="L10" s="95"/>
      <c r="M10" s="95"/>
      <c r="N10" s="95"/>
      <c r="O10" s="174"/>
    </row>
    <row r="11" spans="1:15" ht="27" customHeight="1">
      <c r="A11" s="118"/>
      <c r="B11" s="95">
        <f t="shared" si="0"/>
        <v>0</v>
      </c>
      <c r="C11" s="64"/>
      <c r="D11" s="68"/>
      <c r="E11" s="68"/>
      <c r="F11" s="68"/>
      <c r="G11" s="68"/>
      <c r="H11" s="68"/>
      <c r="I11" s="68"/>
      <c r="J11" s="68"/>
      <c r="K11" s="95">
        <f t="shared" si="2"/>
        <v>0</v>
      </c>
      <c r="L11" s="95"/>
      <c r="M11" s="95"/>
      <c r="N11" s="95"/>
      <c r="O11" s="174"/>
    </row>
    <row r="12" spans="1:15" ht="27" customHeight="1">
      <c r="A12" s="161"/>
      <c r="B12" s="95">
        <f t="shared" si="0"/>
        <v>0</v>
      </c>
      <c r="C12" s="64"/>
      <c r="D12" s="68"/>
      <c r="E12" s="64"/>
      <c r="F12" s="64"/>
      <c r="G12" s="64"/>
      <c r="H12" s="64"/>
      <c r="I12" s="68"/>
      <c r="J12" s="68"/>
      <c r="K12" s="95">
        <f t="shared" si="2"/>
        <v>0</v>
      </c>
      <c r="L12" s="95"/>
      <c r="M12" s="95"/>
      <c r="N12" s="95"/>
      <c r="O12" s="174"/>
    </row>
    <row r="13" spans="1:15" ht="27" customHeight="1">
      <c r="A13" s="161"/>
      <c r="B13" s="95">
        <f t="shared" si="0"/>
        <v>0</v>
      </c>
      <c r="C13" s="64"/>
      <c r="D13" s="68"/>
      <c r="E13" s="68"/>
      <c r="F13" s="68"/>
      <c r="G13" s="68"/>
      <c r="H13" s="68"/>
      <c r="I13" s="68"/>
      <c r="J13" s="68"/>
      <c r="K13" s="95">
        <f t="shared" si="2"/>
        <v>0</v>
      </c>
      <c r="L13" s="95"/>
      <c r="M13" s="95"/>
      <c r="N13" s="95"/>
      <c r="O13" s="68"/>
    </row>
    <row r="14" spans="1:15" ht="27" customHeight="1">
      <c r="A14" s="80"/>
      <c r="B14" s="95">
        <f t="shared" si="0"/>
        <v>0</v>
      </c>
      <c r="C14" s="68"/>
      <c r="D14" s="68"/>
      <c r="E14" s="68"/>
      <c r="F14" s="68"/>
      <c r="G14" s="68"/>
      <c r="H14" s="68"/>
      <c r="I14" s="68"/>
      <c r="J14" s="68"/>
      <c r="K14" s="95">
        <f t="shared" si="2"/>
        <v>0</v>
      </c>
      <c r="L14" s="95"/>
      <c r="M14" s="95"/>
      <c r="N14" s="95"/>
      <c r="O14" s="68"/>
    </row>
    <row r="15" ht="12">
      <c r="D15" s="66"/>
    </row>
    <row r="19" ht="12">
      <c r="A19" s="66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24.16015625" style="51" customWidth="1"/>
    <col min="2" max="4" width="7.5" style="51" customWidth="1"/>
    <col min="5" max="5" width="40.16015625" style="51" customWidth="1"/>
    <col min="6" max="6" width="18.16015625" style="51" customWidth="1"/>
    <col min="7" max="9" width="14.83203125" style="51" customWidth="1"/>
    <col min="10" max="10" width="13.16015625" style="51" customWidth="1"/>
    <col min="11" max="16384" width="9.16015625" style="51" customWidth="1"/>
  </cols>
  <sheetData>
    <row r="1" spans="1:10" ht="33" customHeight="1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9:10" ht="15.75" customHeight="1">
      <c r="I2" s="120" t="s">
        <v>98</v>
      </c>
      <c r="J2" s="120"/>
    </row>
    <row r="3" spans="1:10" ht="18" customHeight="1">
      <c r="A3" s="32" t="s">
        <v>25</v>
      </c>
      <c r="B3" s="111"/>
      <c r="C3" s="111"/>
      <c r="D3" s="111"/>
      <c r="E3" s="111"/>
      <c r="F3" s="111"/>
      <c r="G3" s="111"/>
      <c r="H3" s="111"/>
      <c r="I3" s="121" t="s">
        <v>26</v>
      </c>
      <c r="J3" s="121"/>
    </row>
    <row r="4" spans="1:10" s="50" customFormat="1" ht="18" customHeight="1">
      <c r="A4" s="143" t="s">
        <v>58</v>
      </c>
      <c r="B4" s="60" t="s">
        <v>72</v>
      </c>
      <c r="C4" s="60"/>
      <c r="D4" s="60"/>
      <c r="E4" s="142" t="s">
        <v>73</v>
      </c>
      <c r="F4" s="131" t="s">
        <v>99</v>
      </c>
      <c r="G4" s="132"/>
      <c r="H4" s="132"/>
      <c r="I4" s="132"/>
      <c r="J4" s="133"/>
    </row>
    <row r="5" spans="1:10" s="50" customFormat="1" ht="18.75" customHeight="1">
      <c r="A5" s="155"/>
      <c r="B5" s="143" t="s">
        <v>74</v>
      </c>
      <c r="C5" s="143" t="s">
        <v>75</v>
      </c>
      <c r="D5" s="143" t="s">
        <v>76</v>
      </c>
      <c r="E5" s="144"/>
      <c r="F5" s="100" t="s">
        <v>61</v>
      </c>
      <c r="G5" s="156" t="s">
        <v>62</v>
      </c>
      <c r="H5" s="157"/>
      <c r="I5" s="162"/>
      <c r="J5" s="100" t="s">
        <v>63</v>
      </c>
    </row>
    <row r="6" spans="1:12" s="50" customFormat="1" ht="28.5" customHeight="1">
      <c r="A6" s="145"/>
      <c r="B6" s="145"/>
      <c r="C6" s="145"/>
      <c r="D6" s="145"/>
      <c r="E6" s="146"/>
      <c r="F6" s="104"/>
      <c r="G6" s="104" t="s">
        <v>66</v>
      </c>
      <c r="H6" s="104" t="s">
        <v>67</v>
      </c>
      <c r="I6" s="104" t="s">
        <v>68</v>
      </c>
      <c r="J6" s="104"/>
      <c r="K6" s="58"/>
      <c r="L6" s="58"/>
    </row>
    <row r="7" spans="1:12" s="50" customFormat="1" ht="22.5" customHeight="1">
      <c r="A7" s="158" t="s">
        <v>61</v>
      </c>
      <c r="B7" s="145"/>
      <c r="C7" s="145"/>
      <c r="D7" s="145"/>
      <c r="E7" s="146"/>
      <c r="F7" s="104">
        <v>2241.55</v>
      </c>
      <c r="G7" s="104">
        <v>865.18</v>
      </c>
      <c r="H7" s="104">
        <v>174.96</v>
      </c>
      <c r="I7" s="104">
        <v>48.91</v>
      </c>
      <c r="J7" s="104">
        <v>1152.5</v>
      </c>
      <c r="K7" s="58"/>
      <c r="L7" s="58"/>
    </row>
    <row r="8" spans="1:12" s="50" customFormat="1" ht="19.5" customHeight="1">
      <c r="A8" s="158" t="s">
        <v>69</v>
      </c>
      <c r="B8" s="159">
        <v>201</v>
      </c>
      <c r="C8" s="159"/>
      <c r="D8" s="159"/>
      <c r="E8" s="160" t="s">
        <v>77</v>
      </c>
      <c r="F8" s="153">
        <f aca="true" t="shared" si="0" ref="F8:F13">SUM(G8:J8)</f>
        <v>1952.48</v>
      </c>
      <c r="G8" s="153">
        <v>636.58</v>
      </c>
      <c r="H8" s="153">
        <v>163.21</v>
      </c>
      <c r="I8" s="153">
        <v>0.19</v>
      </c>
      <c r="J8" s="153">
        <v>1152.5</v>
      </c>
      <c r="K8" s="58"/>
      <c r="L8" s="58"/>
    </row>
    <row r="9" spans="1:12" s="50" customFormat="1" ht="19.5" customHeight="1">
      <c r="A9" s="158"/>
      <c r="B9" s="159"/>
      <c r="C9" s="159">
        <v>11</v>
      </c>
      <c r="D9" s="159"/>
      <c r="E9" s="160" t="s">
        <v>34</v>
      </c>
      <c r="F9" s="153">
        <f t="shared" si="0"/>
        <v>1952.48</v>
      </c>
      <c r="G9" s="153">
        <v>636.58</v>
      </c>
      <c r="H9" s="153">
        <v>163.21</v>
      </c>
      <c r="I9" s="153">
        <v>0.19</v>
      </c>
      <c r="J9" s="153">
        <v>1152.5</v>
      </c>
      <c r="K9" s="58"/>
      <c r="L9" s="58"/>
    </row>
    <row r="10" spans="1:12" s="50" customFormat="1" ht="19.5" customHeight="1">
      <c r="A10" s="158"/>
      <c r="B10" s="159"/>
      <c r="C10" s="159"/>
      <c r="D10" s="159" t="s">
        <v>78</v>
      </c>
      <c r="E10" s="160" t="s">
        <v>36</v>
      </c>
      <c r="F10" s="153">
        <f t="shared" si="0"/>
        <v>799.9800000000001</v>
      </c>
      <c r="G10" s="153">
        <v>636.58</v>
      </c>
      <c r="H10" s="153">
        <v>163.21</v>
      </c>
      <c r="I10" s="153">
        <v>0.19</v>
      </c>
      <c r="J10" s="153">
        <v>0</v>
      </c>
      <c r="K10" s="58"/>
      <c r="L10" s="58"/>
    </row>
    <row r="11" spans="1:12" s="50" customFormat="1" ht="19.5" customHeight="1">
      <c r="A11" s="158"/>
      <c r="B11" s="159"/>
      <c r="C11" s="159"/>
      <c r="D11" s="159" t="s">
        <v>79</v>
      </c>
      <c r="E11" s="160" t="s">
        <v>38</v>
      </c>
      <c r="F11" s="153">
        <f t="shared" si="0"/>
        <v>49.2</v>
      </c>
      <c r="G11" s="153">
        <v>0</v>
      </c>
      <c r="H11" s="153">
        <v>0</v>
      </c>
      <c r="I11" s="153">
        <v>0</v>
      </c>
      <c r="J11" s="153">
        <v>49.2</v>
      </c>
      <c r="K11" s="58"/>
      <c r="L11" s="58"/>
    </row>
    <row r="12" spans="1:12" s="50" customFormat="1" ht="19.5" customHeight="1">
      <c r="A12" s="158"/>
      <c r="B12" s="159"/>
      <c r="C12" s="159"/>
      <c r="D12" s="159" t="s">
        <v>80</v>
      </c>
      <c r="E12" s="160" t="s">
        <v>40</v>
      </c>
      <c r="F12" s="153">
        <f t="shared" si="0"/>
        <v>1103.3</v>
      </c>
      <c r="G12" s="153">
        <v>0</v>
      </c>
      <c r="H12" s="153">
        <v>0</v>
      </c>
      <c r="I12" s="153">
        <v>0</v>
      </c>
      <c r="J12" s="153">
        <v>1103.3</v>
      </c>
      <c r="K12" s="58"/>
      <c r="L12" s="58"/>
    </row>
    <row r="13" spans="1:10" ht="18" customHeight="1">
      <c r="A13" s="80"/>
      <c r="B13" s="44" t="s">
        <v>81</v>
      </c>
      <c r="C13" s="44"/>
      <c r="D13" s="44"/>
      <c r="E13" s="79" t="s">
        <v>82</v>
      </c>
      <c r="F13" s="153">
        <f t="shared" si="0"/>
        <v>172.94</v>
      </c>
      <c r="G13" s="153">
        <v>112.47</v>
      </c>
      <c r="H13" s="153">
        <v>11.75</v>
      </c>
      <c r="I13" s="153">
        <v>48.72</v>
      </c>
      <c r="J13" s="153"/>
    </row>
    <row r="14" spans="1:10" ht="18" customHeight="1">
      <c r="A14" s="80"/>
      <c r="B14" s="44"/>
      <c r="C14" s="44" t="s">
        <v>83</v>
      </c>
      <c r="D14" s="44"/>
      <c r="E14" s="79" t="s">
        <v>44</v>
      </c>
      <c r="F14" s="153">
        <f aca="true" t="shared" si="1" ref="F14:F22">SUM(G14:J14)</f>
        <v>172.94</v>
      </c>
      <c r="G14" s="153">
        <v>112.47</v>
      </c>
      <c r="H14" s="153">
        <v>11.75</v>
      </c>
      <c r="I14" s="153">
        <v>48.72</v>
      </c>
      <c r="J14" s="153"/>
    </row>
    <row r="15" spans="1:10" ht="18" customHeight="1">
      <c r="A15" s="80"/>
      <c r="B15" s="44"/>
      <c r="C15" s="44"/>
      <c r="D15" s="44" t="s">
        <v>78</v>
      </c>
      <c r="E15" s="79" t="s">
        <v>45</v>
      </c>
      <c r="F15" s="153">
        <f t="shared" si="1"/>
        <v>60.47</v>
      </c>
      <c r="G15" s="153">
        <v>0</v>
      </c>
      <c r="H15" s="153">
        <v>11.75</v>
      </c>
      <c r="I15" s="153">
        <v>48.72</v>
      </c>
      <c r="J15" s="153"/>
    </row>
    <row r="16" spans="1:10" ht="18" customHeight="1">
      <c r="A16" s="80"/>
      <c r="B16" s="44"/>
      <c r="C16" s="44"/>
      <c r="D16" s="44" t="s">
        <v>83</v>
      </c>
      <c r="E16" s="79" t="s">
        <v>47</v>
      </c>
      <c r="F16" s="153">
        <f t="shared" si="1"/>
        <v>112.47</v>
      </c>
      <c r="G16" s="153">
        <v>112.47</v>
      </c>
      <c r="H16" s="153">
        <v>0</v>
      </c>
      <c r="I16" s="153">
        <v>0</v>
      </c>
      <c r="J16" s="153"/>
    </row>
    <row r="17" spans="1:10" ht="18" customHeight="1">
      <c r="A17" s="80"/>
      <c r="B17" s="44" t="s">
        <v>84</v>
      </c>
      <c r="C17" s="44"/>
      <c r="D17" s="44"/>
      <c r="E17" s="79" t="s">
        <v>85</v>
      </c>
      <c r="F17" s="153">
        <f t="shared" si="1"/>
        <v>45.94</v>
      </c>
      <c r="G17" s="153">
        <v>45.94</v>
      </c>
      <c r="H17" s="153">
        <v>0</v>
      </c>
      <c r="I17" s="153">
        <v>0</v>
      </c>
      <c r="J17" s="153"/>
    </row>
    <row r="18" spans="1:10" ht="18" customHeight="1">
      <c r="A18" s="80"/>
      <c r="B18" s="44"/>
      <c r="C18" s="44" t="s">
        <v>83</v>
      </c>
      <c r="D18" s="44"/>
      <c r="E18" s="79" t="s">
        <v>49</v>
      </c>
      <c r="F18" s="153">
        <f t="shared" si="1"/>
        <v>45.94</v>
      </c>
      <c r="G18" s="153">
        <v>45.94</v>
      </c>
      <c r="H18" s="153">
        <v>0</v>
      </c>
      <c r="I18" s="153">
        <v>0</v>
      </c>
      <c r="J18" s="153"/>
    </row>
    <row r="19" spans="1:10" ht="18" customHeight="1">
      <c r="A19" s="80"/>
      <c r="B19" s="44"/>
      <c r="C19" s="44"/>
      <c r="D19" s="44" t="s">
        <v>78</v>
      </c>
      <c r="E19" s="79" t="s">
        <v>50</v>
      </c>
      <c r="F19" s="153">
        <f t="shared" si="1"/>
        <v>45.94</v>
      </c>
      <c r="G19" s="153">
        <v>45.94</v>
      </c>
      <c r="H19" s="153">
        <v>0</v>
      </c>
      <c r="I19" s="153">
        <v>0</v>
      </c>
      <c r="J19" s="153"/>
    </row>
    <row r="20" spans="1:10" ht="18" customHeight="1">
      <c r="A20" s="80"/>
      <c r="B20" s="44" t="s">
        <v>86</v>
      </c>
      <c r="C20" s="44"/>
      <c r="D20" s="44"/>
      <c r="E20" s="79" t="s">
        <v>87</v>
      </c>
      <c r="F20" s="153">
        <f t="shared" si="1"/>
        <v>70.19</v>
      </c>
      <c r="G20" s="153">
        <v>70.19</v>
      </c>
      <c r="H20" s="153">
        <v>0</v>
      </c>
      <c r="I20" s="153">
        <v>0</v>
      </c>
      <c r="J20" s="153"/>
    </row>
    <row r="21" spans="1:10" ht="18" customHeight="1">
      <c r="A21" s="80"/>
      <c r="B21" s="44"/>
      <c r="C21" s="44" t="s">
        <v>79</v>
      </c>
      <c r="D21" s="44"/>
      <c r="E21" s="79" t="s">
        <v>52</v>
      </c>
      <c r="F21" s="153">
        <f t="shared" si="1"/>
        <v>70.19</v>
      </c>
      <c r="G21" s="153">
        <v>70.19</v>
      </c>
      <c r="H21" s="153">
        <v>0</v>
      </c>
      <c r="I21" s="153">
        <v>0</v>
      </c>
      <c r="J21" s="153"/>
    </row>
    <row r="22" spans="1:10" ht="18" customHeight="1">
      <c r="A22" s="161"/>
      <c r="B22" s="44"/>
      <c r="C22" s="44"/>
      <c r="D22" s="44" t="s">
        <v>78</v>
      </c>
      <c r="E22" s="79" t="s">
        <v>53</v>
      </c>
      <c r="F22" s="153">
        <f t="shared" si="1"/>
        <v>70.19</v>
      </c>
      <c r="G22" s="153">
        <v>70.19</v>
      </c>
      <c r="H22" s="153">
        <v>0</v>
      </c>
      <c r="I22" s="153">
        <v>0</v>
      </c>
      <c r="J22" s="153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18.83203125" style="51" customWidth="1"/>
    <col min="2" max="4" width="7.5" style="51" customWidth="1"/>
    <col min="5" max="5" width="40.16015625" style="51" customWidth="1"/>
    <col min="6" max="6" width="13.83203125" style="51" customWidth="1"/>
    <col min="7" max="8" width="13.66015625" style="51" customWidth="1"/>
    <col min="9" max="10" width="14.83203125" style="51" customWidth="1"/>
    <col min="11" max="16384" width="9.16015625" style="51" customWidth="1"/>
  </cols>
  <sheetData>
    <row r="1" spans="1:13" ht="31.5" customHeight="1">
      <c r="A1" s="11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2:13" ht="15.75" customHeight="1">
      <c r="L2" s="120" t="s">
        <v>101</v>
      </c>
      <c r="M2" s="120"/>
    </row>
    <row r="3" spans="1:13" ht="18" customHeight="1">
      <c r="A3" s="54" t="s">
        <v>25</v>
      </c>
      <c r="B3" s="140"/>
      <c r="C3" s="140"/>
      <c r="D3" s="140"/>
      <c r="E3" s="140"/>
      <c r="F3" s="140"/>
      <c r="G3" s="140"/>
      <c r="H3" s="140"/>
      <c r="L3" s="151" t="s">
        <v>26</v>
      </c>
      <c r="M3" s="151"/>
    </row>
    <row r="4" spans="1:13" s="50" customFormat="1" ht="21.75" customHeight="1">
      <c r="A4" s="60" t="s">
        <v>58</v>
      </c>
      <c r="B4" s="60" t="s">
        <v>72</v>
      </c>
      <c r="C4" s="60"/>
      <c r="D4" s="60"/>
      <c r="E4" s="59" t="s">
        <v>73</v>
      </c>
      <c r="F4" s="59" t="s">
        <v>99</v>
      </c>
      <c r="G4" s="59"/>
      <c r="H4" s="59"/>
      <c r="I4" s="59"/>
      <c r="J4" s="59"/>
      <c r="K4" s="59"/>
      <c r="L4" s="59"/>
      <c r="M4" s="59"/>
    </row>
    <row r="5" spans="1:13" s="50" customFormat="1" ht="36">
      <c r="A5" s="60"/>
      <c r="B5" s="60" t="s">
        <v>74</v>
      </c>
      <c r="C5" s="60" t="s">
        <v>75</v>
      </c>
      <c r="D5" s="59" t="s">
        <v>76</v>
      </c>
      <c r="E5" s="59"/>
      <c r="F5" s="59" t="s">
        <v>61</v>
      </c>
      <c r="G5" s="8" t="s">
        <v>102</v>
      </c>
      <c r="H5" s="8" t="s">
        <v>103</v>
      </c>
      <c r="I5" s="8" t="s">
        <v>104</v>
      </c>
      <c r="J5" s="8" t="s">
        <v>105</v>
      </c>
      <c r="K5" s="8" t="s">
        <v>106</v>
      </c>
      <c r="L5" s="8" t="s">
        <v>107</v>
      </c>
      <c r="M5" s="8" t="s">
        <v>108</v>
      </c>
    </row>
    <row r="6" spans="1:13" s="50" customFormat="1" ht="22.5" customHeight="1">
      <c r="A6" s="112"/>
      <c r="B6" s="113"/>
      <c r="C6" s="113"/>
      <c r="D6" s="113"/>
      <c r="E6" s="114" t="s">
        <v>61</v>
      </c>
      <c r="F6" s="152">
        <f>F7+F12+F16+F19</f>
        <v>2241.55</v>
      </c>
      <c r="G6" s="152">
        <f>G7+G12+G16+G19</f>
        <v>865.1800000000001</v>
      </c>
      <c r="H6" s="152">
        <f>H7+H12+H16+H19</f>
        <v>1327.46</v>
      </c>
      <c r="I6" s="152">
        <f>I7+I12+I16+I19</f>
        <v>48.91</v>
      </c>
      <c r="J6" s="115">
        <f>SUM(J7:J21)</f>
        <v>0</v>
      </c>
      <c r="K6" s="122"/>
      <c r="L6" s="122"/>
      <c r="M6" s="123"/>
    </row>
    <row r="7" spans="1:13" ht="22.5" customHeight="1">
      <c r="A7" s="80" t="s">
        <v>69</v>
      </c>
      <c r="B7" s="44">
        <v>201</v>
      </c>
      <c r="C7" s="44"/>
      <c r="D7" s="44"/>
      <c r="E7" s="79" t="s">
        <v>77</v>
      </c>
      <c r="F7" s="153">
        <v>1952.48</v>
      </c>
      <c r="G7" s="153">
        <v>636.58</v>
      </c>
      <c r="H7" s="153">
        <v>1315.71</v>
      </c>
      <c r="I7" s="153">
        <v>0.19</v>
      </c>
      <c r="J7" s="95"/>
      <c r="K7" s="68"/>
      <c r="L7" s="68"/>
      <c r="M7" s="68"/>
    </row>
    <row r="8" spans="1:13" ht="22.5" customHeight="1">
      <c r="A8" s="80"/>
      <c r="B8" s="44"/>
      <c r="C8" s="44">
        <v>11</v>
      </c>
      <c r="D8" s="44"/>
      <c r="E8" s="79" t="s">
        <v>34</v>
      </c>
      <c r="F8" s="153">
        <v>1952.48</v>
      </c>
      <c r="G8" s="153">
        <v>636.58</v>
      </c>
      <c r="H8" s="153">
        <v>1315.71</v>
      </c>
      <c r="I8" s="153">
        <v>0.19</v>
      </c>
      <c r="J8" s="95"/>
      <c r="K8" s="68"/>
      <c r="L8" s="68"/>
      <c r="M8" s="68"/>
    </row>
    <row r="9" spans="1:13" ht="22.5" customHeight="1">
      <c r="A9" s="80"/>
      <c r="B9" s="44"/>
      <c r="C9" s="44"/>
      <c r="D9" s="44" t="s">
        <v>78</v>
      </c>
      <c r="E9" s="79" t="s">
        <v>36</v>
      </c>
      <c r="F9" s="153">
        <v>799.9800000000001</v>
      </c>
      <c r="G9" s="153">
        <v>636.58</v>
      </c>
      <c r="H9" s="153">
        <v>163.21</v>
      </c>
      <c r="I9" s="153">
        <v>0.19</v>
      </c>
      <c r="J9" s="95"/>
      <c r="K9" s="68"/>
      <c r="L9" s="68"/>
      <c r="M9" s="68"/>
    </row>
    <row r="10" spans="1:13" ht="22.5" customHeight="1">
      <c r="A10" s="80"/>
      <c r="B10" s="44"/>
      <c r="C10" s="44"/>
      <c r="D10" s="44" t="s">
        <v>79</v>
      </c>
      <c r="E10" s="79" t="s">
        <v>38</v>
      </c>
      <c r="F10" s="153">
        <v>49.2</v>
      </c>
      <c r="G10" s="153">
        <v>0</v>
      </c>
      <c r="H10" s="153">
        <v>49.2</v>
      </c>
      <c r="I10" s="153">
        <v>0</v>
      </c>
      <c r="J10" s="95"/>
      <c r="K10" s="68"/>
      <c r="L10" s="68"/>
      <c r="M10" s="68"/>
    </row>
    <row r="11" spans="1:13" ht="22.5" customHeight="1">
      <c r="A11" s="80"/>
      <c r="B11" s="44"/>
      <c r="C11" s="44"/>
      <c r="D11" s="44" t="s">
        <v>80</v>
      </c>
      <c r="E11" s="79" t="s">
        <v>40</v>
      </c>
      <c r="F11" s="153">
        <v>1103.3</v>
      </c>
      <c r="G11" s="153">
        <v>0</v>
      </c>
      <c r="H11" s="153">
        <v>1103.3</v>
      </c>
      <c r="I11" s="153">
        <v>0</v>
      </c>
      <c r="J11" s="95"/>
      <c r="K11" s="68"/>
      <c r="L11" s="68"/>
      <c r="M11" s="68"/>
    </row>
    <row r="12" spans="1:13" ht="22.5" customHeight="1">
      <c r="A12" s="80"/>
      <c r="B12" s="44" t="s">
        <v>81</v>
      </c>
      <c r="C12" s="44"/>
      <c r="D12" s="44"/>
      <c r="E12" s="79" t="s">
        <v>82</v>
      </c>
      <c r="F12" s="153">
        <v>172.94</v>
      </c>
      <c r="G12" s="153">
        <v>112.47</v>
      </c>
      <c r="H12" s="153">
        <v>11.75</v>
      </c>
      <c r="I12" s="153">
        <v>48.72</v>
      </c>
      <c r="J12" s="95"/>
      <c r="K12" s="68"/>
      <c r="L12" s="68"/>
      <c r="M12" s="68"/>
    </row>
    <row r="13" spans="1:13" ht="22.5" customHeight="1">
      <c r="A13" s="80"/>
      <c r="B13" s="44"/>
      <c r="C13" s="44" t="s">
        <v>83</v>
      </c>
      <c r="D13" s="44"/>
      <c r="E13" s="79" t="s">
        <v>44</v>
      </c>
      <c r="F13" s="153">
        <v>172.94</v>
      </c>
      <c r="G13" s="153">
        <v>112.47</v>
      </c>
      <c r="H13" s="153">
        <v>11.75</v>
      </c>
      <c r="I13" s="153">
        <v>48.72</v>
      </c>
      <c r="J13" s="95"/>
      <c r="K13" s="68"/>
      <c r="L13" s="68"/>
      <c r="M13" s="68"/>
    </row>
    <row r="14" spans="1:13" ht="22.5" customHeight="1">
      <c r="A14" s="80"/>
      <c r="B14" s="44"/>
      <c r="C14" s="44"/>
      <c r="D14" s="44" t="s">
        <v>78</v>
      </c>
      <c r="E14" s="79" t="s">
        <v>45</v>
      </c>
      <c r="F14" s="153">
        <v>60.47</v>
      </c>
      <c r="G14" s="153">
        <v>0</v>
      </c>
      <c r="H14" s="153">
        <v>11.75</v>
      </c>
      <c r="I14" s="153">
        <v>48.72</v>
      </c>
      <c r="J14" s="95"/>
      <c r="K14" s="68"/>
      <c r="L14" s="68"/>
      <c r="M14" s="68"/>
    </row>
    <row r="15" spans="1:13" ht="22.5" customHeight="1">
      <c r="A15" s="80"/>
      <c r="B15" s="44"/>
      <c r="C15" s="44"/>
      <c r="D15" s="44" t="s">
        <v>83</v>
      </c>
      <c r="E15" s="79" t="s">
        <v>47</v>
      </c>
      <c r="F15" s="153">
        <v>112.47</v>
      </c>
      <c r="G15" s="153">
        <v>112.47</v>
      </c>
      <c r="H15" s="153">
        <v>0</v>
      </c>
      <c r="I15" s="153">
        <v>0</v>
      </c>
      <c r="J15" s="95"/>
      <c r="K15" s="68"/>
      <c r="L15" s="68"/>
      <c r="M15" s="68"/>
    </row>
    <row r="16" spans="1:13" ht="22.5" customHeight="1">
      <c r="A16" s="80"/>
      <c r="B16" s="44" t="s">
        <v>84</v>
      </c>
      <c r="C16" s="44"/>
      <c r="D16" s="44"/>
      <c r="E16" s="79" t="s">
        <v>85</v>
      </c>
      <c r="F16" s="153">
        <v>45.94</v>
      </c>
      <c r="G16" s="153">
        <v>45.94</v>
      </c>
      <c r="H16" s="153">
        <v>0</v>
      </c>
      <c r="I16" s="153">
        <v>0</v>
      </c>
      <c r="J16" s="95"/>
      <c r="K16" s="68"/>
      <c r="L16" s="68"/>
      <c r="M16" s="68"/>
    </row>
    <row r="17" spans="1:13" ht="22.5" customHeight="1">
      <c r="A17" s="80"/>
      <c r="B17" s="44"/>
      <c r="C17" s="44" t="s">
        <v>83</v>
      </c>
      <c r="D17" s="44"/>
      <c r="E17" s="79" t="s">
        <v>49</v>
      </c>
      <c r="F17" s="153">
        <v>45.94</v>
      </c>
      <c r="G17" s="153">
        <v>45.94</v>
      </c>
      <c r="H17" s="153">
        <v>0</v>
      </c>
      <c r="I17" s="153">
        <v>0</v>
      </c>
      <c r="J17" s="95"/>
      <c r="K17" s="68"/>
      <c r="L17" s="68"/>
      <c r="M17" s="68"/>
    </row>
    <row r="18" spans="1:13" ht="22.5" customHeight="1">
      <c r="A18" s="80"/>
      <c r="B18" s="44"/>
      <c r="C18" s="44"/>
      <c r="D18" s="44" t="s">
        <v>78</v>
      </c>
      <c r="E18" s="79" t="s">
        <v>50</v>
      </c>
      <c r="F18" s="153">
        <v>45.94</v>
      </c>
      <c r="G18" s="153">
        <v>45.94</v>
      </c>
      <c r="H18" s="153">
        <v>0</v>
      </c>
      <c r="I18" s="153">
        <v>0</v>
      </c>
      <c r="J18" s="95"/>
      <c r="K18" s="68"/>
      <c r="L18" s="68"/>
      <c r="M18" s="68"/>
    </row>
    <row r="19" spans="1:13" ht="22.5" customHeight="1">
      <c r="A19" s="80"/>
      <c r="B19" s="44" t="s">
        <v>86</v>
      </c>
      <c r="C19" s="44"/>
      <c r="D19" s="44"/>
      <c r="E19" s="79" t="s">
        <v>87</v>
      </c>
      <c r="F19" s="153">
        <v>70.19</v>
      </c>
      <c r="G19" s="153">
        <v>70.19</v>
      </c>
      <c r="H19" s="153">
        <v>0</v>
      </c>
      <c r="I19" s="153">
        <v>0</v>
      </c>
      <c r="J19" s="95"/>
      <c r="K19" s="68"/>
      <c r="L19" s="68"/>
      <c r="M19" s="68"/>
    </row>
    <row r="20" spans="1:13" ht="22.5" customHeight="1">
      <c r="A20" s="80"/>
      <c r="B20" s="44"/>
      <c r="C20" s="44" t="s">
        <v>79</v>
      </c>
      <c r="D20" s="44"/>
      <c r="E20" s="79" t="s">
        <v>52</v>
      </c>
      <c r="F20" s="153">
        <v>70.19</v>
      </c>
      <c r="G20" s="153">
        <v>70.19</v>
      </c>
      <c r="H20" s="153">
        <v>0</v>
      </c>
      <c r="I20" s="153">
        <v>0</v>
      </c>
      <c r="J20" s="95"/>
      <c r="K20" s="68"/>
      <c r="L20" s="68"/>
      <c r="M20" s="68"/>
    </row>
    <row r="21" spans="1:13" ht="22.5" customHeight="1">
      <c r="A21" s="118"/>
      <c r="B21" s="44"/>
      <c r="C21" s="44"/>
      <c r="D21" s="44" t="s">
        <v>78</v>
      </c>
      <c r="E21" s="79" t="s">
        <v>53</v>
      </c>
      <c r="F21" s="153">
        <v>70.19</v>
      </c>
      <c r="G21" s="153">
        <v>70.19</v>
      </c>
      <c r="H21" s="153">
        <v>0</v>
      </c>
      <c r="I21" s="153">
        <v>0</v>
      </c>
      <c r="J21" s="95"/>
      <c r="K21" s="68"/>
      <c r="L21" s="68"/>
      <c r="M21" s="68"/>
    </row>
    <row r="22" spans="1:13" ht="1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51" right="0.63" top="0.98" bottom="0.98" header="0.51" footer="0.51"/>
  <pageSetup fitToHeight="1" fitToWidth="1" horizontalDpi="600" verticalDpi="600" orientation="landscape" paperSize="9" scale="9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showGridLines="0" showZeros="0" workbookViewId="0" topLeftCell="A1">
      <selection activeCell="D10" sqref="D10"/>
    </sheetView>
  </sheetViews>
  <sheetFormatPr defaultColWidth="9.33203125" defaultRowHeight="11.25"/>
  <cols>
    <col min="1" max="1" width="5.5" style="51" bestFit="1" customWidth="1"/>
    <col min="2" max="3" width="6" style="51" customWidth="1"/>
    <col min="4" max="4" width="43.5" style="51" customWidth="1"/>
    <col min="5" max="6" width="13.16015625" style="51" customWidth="1"/>
    <col min="7" max="7" width="13.33203125" style="51" customWidth="1"/>
    <col min="8" max="11" width="11.5" style="51" customWidth="1"/>
    <col min="12" max="240" width="9.16015625" style="51" customWidth="1"/>
    <col min="241" max="16384" width="9.33203125" style="51" customWidth="1"/>
  </cols>
  <sheetData>
    <row r="1" spans="1:11" ht="30" customHeight="1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customHeight="1">
      <c r="A2"/>
      <c r="B2"/>
      <c r="C2"/>
      <c r="D2"/>
      <c r="E2"/>
      <c r="F2"/>
      <c r="G2"/>
      <c r="K2" s="120" t="s">
        <v>110</v>
      </c>
    </row>
    <row r="3" spans="1:11" ht="19.5" customHeight="1">
      <c r="A3" s="54" t="s">
        <v>25</v>
      </c>
      <c r="B3" s="111"/>
      <c r="C3" s="111"/>
      <c r="D3" s="111"/>
      <c r="E3" s="140"/>
      <c r="F3"/>
      <c r="G3" s="141"/>
      <c r="K3" s="151" t="s">
        <v>26</v>
      </c>
    </row>
    <row r="4" spans="1:11" s="50" customFormat="1" ht="16.5" customHeight="1">
      <c r="A4" s="60" t="s">
        <v>72</v>
      </c>
      <c r="B4" s="60"/>
      <c r="C4" s="60"/>
      <c r="D4" s="142" t="s">
        <v>73</v>
      </c>
      <c r="E4" s="8" t="s">
        <v>92</v>
      </c>
      <c r="F4" s="8"/>
      <c r="G4" s="8"/>
      <c r="H4" s="8"/>
      <c r="I4" s="8"/>
      <c r="J4" s="8"/>
      <c r="K4" s="8"/>
    </row>
    <row r="5" spans="1:11" s="50" customFormat="1" ht="16.5" customHeight="1">
      <c r="A5" s="143" t="s">
        <v>74</v>
      </c>
      <c r="B5" s="143" t="s">
        <v>75</v>
      </c>
      <c r="C5" s="143" t="s">
        <v>76</v>
      </c>
      <c r="D5" s="144"/>
      <c r="E5" s="8" t="s">
        <v>61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50" customFormat="1" ht="57.75" customHeight="1">
      <c r="A6" s="145"/>
      <c r="B6" s="145"/>
      <c r="C6" s="145"/>
      <c r="D6" s="146"/>
      <c r="E6" s="8"/>
      <c r="F6" s="10" t="s">
        <v>64</v>
      </c>
      <c r="G6" s="8" t="s">
        <v>65</v>
      </c>
      <c r="H6" s="8"/>
      <c r="I6" s="8"/>
      <c r="J6" s="8"/>
      <c r="K6" s="8"/>
    </row>
    <row r="7" spans="1:11" s="50" customFormat="1" ht="18.75" customHeight="1">
      <c r="A7" s="113"/>
      <c r="B7" s="113"/>
      <c r="C7" s="113"/>
      <c r="D7" s="114" t="s">
        <v>61</v>
      </c>
      <c r="E7" s="8">
        <v>1089.0500000000002</v>
      </c>
      <c r="F7" s="10">
        <f>F8+F11+F15+F18</f>
        <v>1089.0500000000002</v>
      </c>
      <c r="G7" s="8"/>
      <c r="H7" s="8"/>
      <c r="I7" s="8"/>
      <c r="J7" s="8"/>
      <c r="K7" s="8"/>
    </row>
    <row r="8" spans="1:11" ht="18" customHeight="1">
      <c r="A8" s="147">
        <v>201</v>
      </c>
      <c r="B8" s="147"/>
      <c r="C8" s="147"/>
      <c r="D8" s="148" t="s">
        <v>77</v>
      </c>
      <c r="E8" s="95">
        <v>799.98</v>
      </c>
      <c r="F8" s="149">
        <v>799.98</v>
      </c>
      <c r="G8" s="95"/>
      <c r="H8" s="68"/>
      <c r="I8" s="68"/>
      <c r="J8" s="68"/>
      <c r="K8" s="68"/>
    </row>
    <row r="9" spans="1:11" ht="18" customHeight="1">
      <c r="A9" s="147"/>
      <c r="B9" s="147">
        <v>11</v>
      </c>
      <c r="C9" s="147"/>
      <c r="D9" s="148" t="s">
        <v>34</v>
      </c>
      <c r="E9" s="95">
        <v>799.98</v>
      </c>
      <c r="F9" s="149">
        <v>799.98</v>
      </c>
      <c r="G9" s="95"/>
      <c r="H9" s="68"/>
      <c r="I9" s="68"/>
      <c r="J9" s="68"/>
      <c r="K9" s="68"/>
    </row>
    <row r="10" spans="1:11" ht="18" customHeight="1">
      <c r="A10" s="147"/>
      <c r="B10" s="147"/>
      <c r="C10" s="150" t="s">
        <v>78</v>
      </c>
      <c r="D10" s="148" t="s">
        <v>36</v>
      </c>
      <c r="E10" s="95">
        <v>799.98</v>
      </c>
      <c r="F10" s="149">
        <v>799.98</v>
      </c>
      <c r="G10" s="95"/>
      <c r="H10" s="68"/>
      <c r="I10" s="68"/>
      <c r="J10" s="68"/>
      <c r="K10" s="68"/>
    </row>
    <row r="11" spans="1:11" ht="18" customHeight="1">
      <c r="A11" s="150" t="s">
        <v>81</v>
      </c>
      <c r="B11" s="147"/>
      <c r="C11" s="147"/>
      <c r="D11" s="148" t="s">
        <v>82</v>
      </c>
      <c r="E11" s="95">
        <v>172.94</v>
      </c>
      <c r="F11" s="149">
        <v>172.94</v>
      </c>
      <c r="G11" s="95"/>
      <c r="H11" s="68"/>
      <c r="I11" s="68"/>
      <c r="J11" s="68"/>
      <c r="K11" s="68"/>
    </row>
    <row r="12" spans="1:11" ht="18" customHeight="1">
      <c r="A12" s="147"/>
      <c r="B12" s="150" t="s">
        <v>83</v>
      </c>
      <c r="C12" s="147"/>
      <c r="D12" s="148" t="s">
        <v>44</v>
      </c>
      <c r="E12" s="95">
        <v>172.94</v>
      </c>
      <c r="F12" s="149">
        <v>172.94</v>
      </c>
      <c r="G12" s="95"/>
      <c r="H12" s="68"/>
      <c r="I12" s="68"/>
      <c r="J12" s="68"/>
      <c r="K12" s="68"/>
    </row>
    <row r="13" spans="1:11" ht="18" customHeight="1">
      <c r="A13" s="147"/>
      <c r="B13" s="147"/>
      <c r="C13" s="150" t="s">
        <v>78</v>
      </c>
      <c r="D13" s="148" t="s">
        <v>45</v>
      </c>
      <c r="E13" s="95">
        <v>60.47</v>
      </c>
      <c r="F13" s="149">
        <v>60.47</v>
      </c>
      <c r="G13" s="95"/>
      <c r="H13" s="68"/>
      <c r="I13" s="68"/>
      <c r="J13" s="68"/>
      <c r="K13" s="68"/>
    </row>
    <row r="14" spans="1:11" ht="18" customHeight="1">
      <c r="A14" s="147"/>
      <c r="B14" s="147"/>
      <c r="C14" s="150" t="s">
        <v>83</v>
      </c>
      <c r="D14" s="148" t="s">
        <v>47</v>
      </c>
      <c r="E14" s="95">
        <v>112.47</v>
      </c>
      <c r="F14" s="149">
        <v>112.47</v>
      </c>
      <c r="G14" s="95"/>
      <c r="H14" s="68"/>
      <c r="I14" s="68"/>
      <c r="J14" s="68"/>
      <c r="K14" s="68"/>
    </row>
    <row r="15" spans="1:11" ht="18" customHeight="1">
      <c r="A15" s="150" t="s">
        <v>84</v>
      </c>
      <c r="B15" s="147"/>
      <c r="C15" s="147"/>
      <c r="D15" s="148" t="s">
        <v>85</v>
      </c>
      <c r="E15" s="95">
        <v>45.94</v>
      </c>
      <c r="F15" s="149">
        <v>45.94</v>
      </c>
      <c r="G15" s="95"/>
      <c r="H15" s="68"/>
      <c r="I15" s="68"/>
      <c r="J15" s="68"/>
      <c r="K15" s="68"/>
    </row>
    <row r="16" spans="1:11" ht="18" customHeight="1">
      <c r="A16" s="147"/>
      <c r="B16" s="150" t="s">
        <v>83</v>
      </c>
      <c r="C16" s="147"/>
      <c r="D16" s="148" t="s">
        <v>49</v>
      </c>
      <c r="E16" s="95">
        <v>45.94</v>
      </c>
      <c r="F16" s="149">
        <v>45.94</v>
      </c>
      <c r="G16" s="95"/>
      <c r="H16" s="68"/>
      <c r="I16" s="68"/>
      <c r="J16" s="68"/>
      <c r="K16" s="68"/>
    </row>
    <row r="17" spans="1:11" ht="18" customHeight="1">
      <c r="A17" s="147"/>
      <c r="B17" s="147"/>
      <c r="C17" s="150" t="s">
        <v>78</v>
      </c>
      <c r="D17" s="148" t="s">
        <v>50</v>
      </c>
      <c r="E17" s="95">
        <v>45.94</v>
      </c>
      <c r="F17" s="149">
        <v>45.94</v>
      </c>
      <c r="G17" s="95"/>
      <c r="H17" s="68"/>
      <c r="I17" s="68"/>
      <c r="J17" s="68"/>
      <c r="K17" s="68"/>
    </row>
    <row r="18" spans="1:11" ht="18" customHeight="1">
      <c r="A18" s="150" t="s">
        <v>86</v>
      </c>
      <c r="B18" s="147"/>
      <c r="C18" s="147"/>
      <c r="D18" s="148" t="s">
        <v>87</v>
      </c>
      <c r="E18" s="95">
        <v>70.19</v>
      </c>
      <c r="F18" s="149">
        <v>70.19</v>
      </c>
      <c r="G18" s="95"/>
      <c r="H18" s="68"/>
      <c r="I18" s="68"/>
      <c r="J18" s="68"/>
      <c r="K18" s="68"/>
    </row>
    <row r="19" spans="1:11" ht="18" customHeight="1">
      <c r="A19" s="147"/>
      <c r="B19" s="150" t="s">
        <v>79</v>
      </c>
      <c r="C19" s="147"/>
      <c r="D19" s="148" t="s">
        <v>52</v>
      </c>
      <c r="E19" s="95">
        <v>70.19</v>
      </c>
      <c r="F19" s="149">
        <v>70.19</v>
      </c>
      <c r="G19" s="95"/>
      <c r="H19" s="68"/>
      <c r="I19" s="68"/>
      <c r="J19" s="68"/>
      <c r="K19" s="68"/>
    </row>
    <row r="20" spans="1:11" ht="18" customHeight="1">
      <c r="A20" s="147"/>
      <c r="B20" s="147"/>
      <c r="C20" s="150" t="s">
        <v>78</v>
      </c>
      <c r="D20" s="148" t="s">
        <v>53</v>
      </c>
      <c r="E20" s="95">
        <v>70.19</v>
      </c>
      <c r="F20" s="149">
        <v>70.19</v>
      </c>
      <c r="G20" s="95"/>
      <c r="H20" s="68"/>
      <c r="I20" s="68"/>
      <c r="J20" s="68"/>
      <c r="K20" s="68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showGridLines="0" showZeros="0" workbookViewId="0" topLeftCell="A1">
      <selection activeCell="C28" sqref="C28"/>
    </sheetView>
  </sheetViews>
  <sheetFormatPr defaultColWidth="9.16015625" defaultRowHeight="12.75" customHeight="1"/>
  <cols>
    <col min="1" max="2" width="7.33203125" style="129" customWidth="1"/>
    <col min="3" max="3" width="53.33203125" style="0" customWidth="1"/>
    <col min="4" max="6" width="21.33203125" style="0" customWidth="1"/>
  </cols>
  <sheetData>
    <row r="1" spans="1:6" ht="24.75" customHeight="1">
      <c r="A1" s="70" t="s">
        <v>111</v>
      </c>
      <c r="B1" s="70"/>
      <c r="C1" s="70"/>
      <c r="D1" s="70"/>
      <c r="E1" s="70"/>
      <c r="F1" s="70"/>
    </row>
    <row r="2" spans="1:6" ht="15.75" customHeight="1">
      <c r="A2" s="70"/>
      <c r="B2" s="70"/>
      <c r="C2" s="70"/>
      <c r="D2" s="70"/>
      <c r="F2" s="120" t="s">
        <v>112</v>
      </c>
    </row>
    <row r="3" spans="1:6" s="51" customFormat="1" ht="15.75" customHeight="1">
      <c r="A3" s="32" t="s">
        <v>25</v>
      </c>
      <c r="B3" s="32"/>
      <c r="C3" s="54"/>
      <c r="D3" s="54"/>
      <c r="F3" s="120" t="s">
        <v>26</v>
      </c>
    </row>
    <row r="4" spans="1:6" s="50" customFormat="1" ht="15" customHeight="1">
      <c r="A4" s="130" t="s">
        <v>72</v>
      </c>
      <c r="B4" s="130"/>
      <c r="C4" s="59" t="s">
        <v>73</v>
      </c>
      <c r="D4" s="131" t="s">
        <v>113</v>
      </c>
      <c r="E4" s="132"/>
      <c r="F4" s="133"/>
    </row>
    <row r="5" spans="1:6" s="50" customFormat="1" ht="15" customHeight="1">
      <c r="A5" s="130" t="s">
        <v>74</v>
      </c>
      <c r="B5" s="130" t="s">
        <v>75</v>
      </c>
      <c r="C5" s="59"/>
      <c r="D5" s="59" t="s">
        <v>61</v>
      </c>
      <c r="E5" s="59" t="s">
        <v>114</v>
      </c>
      <c r="F5" s="59" t="s">
        <v>115</v>
      </c>
    </row>
    <row r="6" spans="1:6" s="50" customFormat="1" ht="15" customHeight="1">
      <c r="A6" s="130"/>
      <c r="B6" s="130"/>
      <c r="C6" s="59" t="s">
        <v>116</v>
      </c>
      <c r="D6" s="59">
        <f>D7+D15+D31</f>
        <v>1089.05</v>
      </c>
      <c r="E6" s="59">
        <f>E7+E15+E31</f>
        <v>914.0899999999999</v>
      </c>
      <c r="F6" s="59">
        <f>F7+F15+F31</f>
        <v>174.96</v>
      </c>
    </row>
    <row r="7" spans="1:6" s="51" customFormat="1" ht="15" customHeight="1">
      <c r="A7" s="134" t="s">
        <v>117</v>
      </c>
      <c r="B7" s="134"/>
      <c r="C7" s="135" t="s">
        <v>66</v>
      </c>
      <c r="D7" s="136">
        <v>865.18</v>
      </c>
      <c r="E7" s="136">
        <v>865.18</v>
      </c>
      <c r="F7" s="68"/>
    </row>
    <row r="8" spans="1:7" s="51" customFormat="1" ht="15" customHeight="1">
      <c r="A8" s="134"/>
      <c r="B8" s="134" t="s">
        <v>118</v>
      </c>
      <c r="C8" s="135" t="s">
        <v>119</v>
      </c>
      <c r="D8" s="137">
        <v>341.8</v>
      </c>
      <c r="E8" s="137">
        <v>341.8</v>
      </c>
      <c r="F8" s="64"/>
      <c r="G8" s="66"/>
    </row>
    <row r="9" spans="1:7" s="51" customFormat="1" ht="15" customHeight="1">
      <c r="A9" s="134"/>
      <c r="B9" s="134" t="s">
        <v>120</v>
      </c>
      <c r="C9" s="135" t="s">
        <v>121</v>
      </c>
      <c r="D9" s="137">
        <v>266.3</v>
      </c>
      <c r="E9" s="137">
        <v>266.3</v>
      </c>
      <c r="F9" s="64"/>
      <c r="G9" s="66"/>
    </row>
    <row r="10" spans="1:7" s="51" customFormat="1" ht="15" customHeight="1">
      <c r="A10" s="134"/>
      <c r="B10" s="134" t="s">
        <v>122</v>
      </c>
      <c r="C10" s="135" t="s">
        <v>123</v>
      </c>
      <c r="D10" s="136">
        <v>28.48</v>
      </c>
      <c r="E10" s="136">
        <v>28.48</v>
      </c>
      <c r="F10" s="64"/>
      <c r="G10" s="66"/>
    </row>
    <row r="11" spans="1:7" s="51" customFormat="1" ht="15" customHeight="1">
      <c r="A11" s="134"/>
      <c r="B11" s="134" t="s">
        <v>124</v>
      </c>
      <c r="C11" s="135" t="s">
        <v>125</v>
      </c>
      <c r="D11" s="136">
        <v>112.47</v>
      </c>
      <c r="E11" s="136">
        <v>112.47</v>
      </c>
      <c r="F11" s="64"/>
      <c r="G11" s="66"/>
    </row>
    <row r="12" spans="1:7" s="51" customFormat="1" ht="15" customHeight="1">
      <c r="A12" s="134"/>
      <c r="B12" s="134" t="s">
        <v>126</v>
      </c>
      <c r="C12" s="135" t="s">
        <v>127</v>
      </c>
      <c r="D12" s="136">
        <v>40.3</v>
      </c>
      <c r="E12" s="136">
        <v>40.3</v>
      </c>
      <c r="F12" s="64"/>
      <c r="G12" s="66"/>
    </row>
    <row r="13" spans="1:7" s="51" customFormat="1" ht="15" customHeight="1">
      <c r="A13" s="134"/>
      <c r="B13" s="134" t="s">
        <v>128</v>
      </c>
      <c r="C13" s="135" t="s">
        <v>129</v>
      </c>
      <c r="D13" s="136">
        <v>5.64</v>
      </c>
      <c r="E13" s="136">
        <v>5.64</v>
      </c>
      <c r="F13" s="64"/>
      <c r="G13" s="66"/>
    </row>
    <row r="14" spans="1:7" s="51" customFormat="1" ht="15" customHeight="1">
      <c r="A14" s="134"/>
      <c r="B14" s="134" t="s">
        <v>130</v>
      </c>
      <c r="C14" s="135" t="s">
        <v>131</v>
      </c>
      <c r="D14" s="136">
        <v>70.19</v>
      </c>
      <c r="E14" s="136">
        <v>70.19</v>
      </c>
      <c r="F14" s="64"/>
      <c r="G14" s="66"/>
    </row>
    <row r="15" spans="1:6" s="51" customFormat="1" ht="15" customHeight="1">
      <c r="A15" s="134" t="s">
        <v>132</v>
      </c>
      <c r="B15" s="134"/>
      <c r="C15" s="135" t="s">
        <v>67</v>
      </c>
      <c r="D15" s="136">
        <v>174.96</v>
      </c>
      <c r="E15" s="138"/>
      <c r="F15" s="136">
        <v>174.96</v>
      </c>
    </row>
    <row r="16" spans="1:6" s="51" customFormat="1" ht="15" customHeight="1">
      <c r="A16" s="134"/>
      <c r="B16" s="134" t="s">
        <v>133</v>
      </c>
      <c r="C16" s="135" t="s">
        <v>134</v>
      </c>
      <c r="D16" s="136">
        <v>10</v>
      </c>
      <c r="E16" s="138"/>
      <c r="F16" s="136">
        <v>10</v>
      </c>
    </row>
    <row r="17" spans="1:6" s="51" customFormat="1" ht="15" customHeight="1">
      <c r="A17" s="134"/>
      <c r="B17" s="134" t="s">
        <v>135</v>
      </c>
      <c r="C17" s="135" t="s">
        <v>136</v>
      </c>
      <c r="D17" s="136">
        <v>0.35</v>
      </c>
      <c r="E17" s="138"/>
      <c r="F17" s="136">
        <v>0.35</v>
      </c>
    </row>
    <row r="18" spans="1:6" s="51" customFormat="1" ht="15" customHeight="1">
      <c r="A18" s="134"/>
      <c r="B18" s="134" t="s">
        <v>137</v>
      </c>
      <c r="C18" s="135" t="s">
        <v>138</v>
      </c>
      <c r="D18" s="136">
        <v>0.6</v>
      </c>
      <c r="E18" s="138"/>
      <c r="F18" s="136">
        <v>0.6</v>
      </c>
    </row>
    <row r="19" spans="1:6" s="51" customFormat="1" ht="15" customHeight="1">
      <c r="A19" s="134"/>
      <c r="B19" s="134" t="s">
        <v>139</v>
      </c>
      <c r="C19" s="135" t="s">
        <v>140</v>
      </c>
      <c r="D19" s="136">
        <v>6</v>
      </c>
      <c r="E19" s="138"/>
      <c r="F19" s="136">
        <v>6</v>
      </c>
    </row>
    <row r="20" spans="1:6" s="51" customFormat="1" ht="15" customHeight="1">
      <c r="A20" s="134"/>
      <c r="B20" s="134" t="s">
        <v>141</v>
      </c>
      <c r="C20" s="135" t="s">
        <v>142</v>
      </c>
      <c r="D20" s="136">
        <v>2.73</v>
      </c>
      <c r="E20" s="138"/>
      <c r="F20" s="136">
        <v>2.73</v>
      </c>
    </row>
    <row r="21" spans="1:6" s="51" customFormat="1" ht="15" customHeight="1">
      <c r="A21" s="134"/>
      <c r="B21" s="134" t="s">
        <v>143</v>
      </c>
      <c r="C21" s="135" t="s">
        <v>144</v>
      </c>
      <c r="D21" s="136">
        <v>1</v>
      </c>
      <c r="E21" s="138"/>
      <c r="F21" s="136">
        <v>1</v>
      </c>
    </row>
    <row r="22" spans="1:6" s="51" customFormat="1" ht="15" customHeight="1">
      <c r="A22" s="134"/>
      <c r="B22" s="134" t="s">
        <v>145</v>
      </c>
      <c r="C22" s="135" t="s">
        <v>146</v>
      </c>
      <c r="D22" s="136">
        <v>10</v>
      </c>
      <c r="E22" s="138"/>
      <c r="F22" s="136">
        <v>10</v>
      </c>
    </row>
    <row r="23" spans="1:6" s="51" customFormat="1" ht="15" customHeight="1">
      <c r="A23" s="134"/>
      <c r="B23" s="134" t="s">
        <v>147</v>
      </c>
      <c r="C23" s="139" t="s">
        <v>148</v>
      </c>
      <c r="D23" s="136">
        <v>1.2</v>
      </c>
      <c r="E23" s="138"/>
      <c r="F23" s="136">
        <v>1.2</v>
      </c>
    </row>
    <row r="24" spans="1:6" s="51" customFormat="1" ht="15" customHeight="1">
      <c r="A24" s="134"/>
      <c r="B24" s="134" t="s">
        <v>149</v>
      </c>
      <c r="C24" s="68" t="s">
        <v>150</v>
      </c>
      <c r="D24" s="136">
        <v>2.7</v>
      </c>
      <c r="E24" s="138"/>
      <c r="F24" s="136">
        <v>2.7</v>
      </c>
    </row>
    <row r="25" spans="1:6" s="51" customFormat="1" ht="15" customHeight="1">
      <c r="A25" s="134"/>
      <c r="B25" s="134" t="s">
        <v>151</v>
      </c>
      <c r="C25" s="68" t="s">
        <v>152</v>
      </c>
      <c r="D25" s="136">
        <v>1</v>
      </c>
      <c r="E25" s="138"/>
      <c r="F25" s="136">
        <v>1</v>
      </c>
    </row>
    <row r="26" spans="1:6" s="51" customFormat="1" ht="15" customHeight="1">
      <c r="A26" s="134"/>
      <c r="B26" s="134" t="s">
        <v>153</v>
      </c>
      <c r="C26" s="135" t="s">
        <v>154</v>
      </c>
      <c r="D26" s="136">
        <v>12.3</v>
      </c>
      <c r="E26" s="138"/>
      <c r="F26" s="136">
        <v>12.3</v>
      </c>
    </row>
    <row r="27" spans="1:6" s="51" customFormat="1" ht="15" customHeight="1">
      <c r="A27" s="134"/>
      <c r="B27" s="134" t="s">
        <v>155</v>
      </c>
      <c r="C27" s="135" t="s">
        <v>156</v>
      </c>
      <c r="D27" s="136">
        <v>0.8</v>
      </c>
      <c r="E27" s="138"/>
      <c r="F27" s="136">
        <v>0.8</v>
      </c>
    </row>
    <row r="28" spans="1:7" s="51" customFormat="1" ht="15" customHeight="1">
      <c r="A28" s="134"/>
      <c r="B28" s="134" t="s">
        <v>157</v>
      </c>
      <c r="C28" s="135" t="s">
        <v>158</v>
      </c>
      <c r="D28" s="136">
        <v>25.7</v>
      </c>
      <c r="E28" s="138"/>
      <c r="F28" s="136">
        <v>25.7</v>
      </c>
      <c r="G28" s="66"/>
    </row>
    <row r="29" spans="1:7" s="51" customFormat="1" ht="15" customHeight="1">
      <c r="A29" s="134"/>
      <c r="B29" s="134" t="s">
        <v>159</v>
      </c>
      <c r="C29" s="135" t="s">
        <v>160</v>
      </c>
      <c r="D29" s="136">
        <v>80.83</v>
      </c>
      <c r="E29" s="138"/>
      <c r="F29" s="136">
        <v>80.83</v>
      </c>
      <c r="G29" s="66"/>
    </row>
    <row r="30" spans="1:7" s="51" customFormat="1" ht="15" customHeight="1">
      <c r="A30" s="134"/>
      <c r="B30" s="134" t="s">
        <v>161</v>
      </c>
      <c r="C30" s="135" t="s">
        <v>162</v>
      </c>
      <c r="D30" s="136">
        <v>19.75</v>
      </c>
      <c r="E30" s="138"/>
      <c r="F30" s="136">
        <v>19.75</v>
      </c>
      <c r="G30" s="66"/>
    </row>
    <row r="31" spans="1:7" s="51" customFormat="1" ht="15" customHeight="1">
      <c r="A31" s="134" t="s">
        <v>163</v>
      </c>
      <c r="B31" s="134"/>
      <c r="C31" s="135" t="s">
        <v>68</v>
      </c>
      <c r="D31" s="136">
        <v>48.91</v>
      </c>
      <c r="E31" s="136">
        <v>48.91</v>
      </c>
      <c r="F31" s="64"/>
      <c r="G31" s="66"/>
    </row>
    <row r="32" spans="1:7" s="51" customFormat="1" ht="15" customHeight="1">
      <c r="A32" s="134"/>
      <c r="B32" s="134" t="s">
        <v>164</v>
      </c>
      <c r="C32" s="135" t="s">
        <v>165</v>
      </c>
      <c r="D32" s="136">
        <v>31.17</v>
      </c>
      <c r="E32" s="136">
        <v>31.17</v>
      </c>
      <c r="F32" s="64"/>
      <c r="G32" s="66"/>
    </row>
    <row r="33" spans="1:7" s="51" customFormat="1" ht="15" customHeight="1">
      <c r="A33" s="134"/>
      <c r="B33" s="134" t="s">
        <v>166</v>
      </c>
      <c r="C33" s="135" t="s">
        <v>167</v>
      </c>
      <c r="D33" s="136">
        <v>17.55</v>
      </c>
      <c r="E33" s="136">
        <v>17.55</v>
      </c>
      <c r="F33" s="64"/>
      <c r="G33" s="66"/>
    </row>
    <row r="34" spans="1:7" s="51" customFormat="1" ht="15" customHeight="1">
      <c r="A34" s="134"/>
      <c r="B34" s="134" t="s">
        <v>168</v>
      </c>
      <c r="C34" s="135" t="s">
        <v>169</v>
      </c>
      <c r="D34" s="136">
        <v>0.19</v>
      </c>
      <c r="E34" s="136">
        <v>0.19</v>
      </c>
      <c r="F34" s="64"/>
      <c r="G34" s="66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 topLeftCell="A1">
      <selection activeCell="H9" sqref="H9"/>
    </sheetView>
  </sheetViews>
  <sheetFormatPr defaultColWidth="9.33203125" defaultRowHeight="12.75" customHeight="1"/>
  <cols>
    <col min="1" max="1" width="16.83203125" style="0" customWidth="1"/>
    <col min="2" max="4" width="6.83203125" style="0" customWidth="1"/>
    <col min="5" max="5" width="16.33203125" style="0" customWidth="1"/>
    <col min="6" max="6" width="14" style="0" customWidth="1"/>
    <col min="7" max="13" width="13" style="0" customWidth="1"/>
  </cols>
  <sheetData>
    <row r="1" spans="1:13" s="125" customFormat="1" ht="27">
      <c r="A1" s="98" t="s">
        <v>170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51" customFormat="1" ht="17.25" customHeight="1">
      <c r="A2" s="126"/>
      <c r="B2" s="127"/>
      <c r="C2" s="127"/>
      <c r="D2" s="127"/>
      <c r="E2" s="127"/>
      <c r="F2" s="127"/>
      <c r="G2" s="127"/>
      <c r="H2" s="127"/>
      <c r="L2" s="126"/>
      <c r="M2" s="128" t="s">
        <v>171</v>
      </c>
    </row>
    <row r="3" spans="1:13" ht="18.75" customHeight="1">
      <c r="A3" s="32" t="s">
        <v>25</v>
      </c>
      <c r="B3" s="32"/>
      <c r="C3" s="54"/>
      <c r="D3" s="111"/>
      <c r="E3" s="111"/>
      <c r="F3" s="111"/>
      <c r="G3" s="111"/>
      <c r="H3" s="111"/>
      <c r="K3" s="51"/>
      <c r="L3" s="121" t="s">
        <v>26</v>
      </c>
      <c r="M3" s="121"/>
    </row>
    <row r="4" spans="1:13" s="24" customFormat="1" ht="27" customHeight="1">
      <c r="A4" s="60" t="s">
        <v>58</v>
      </c>
      <c r="B4" s="60" t="s">
        <v>72</v>
      </c>
      <c r="C4" s="60"/>
      <c r="D4" s="60"/>
      <c r="E4" s="59" t="s">
        <v>73</v>
      </c>
      <c r="F4" s="59" t="s">
        <v>99</v>
      </c>
      <c r="G4" s="59"/>
      <c r="H4" s="59"/>
      <c r="I4" s="59"/>
      <c r="J4" s="59"/>
      <c r="K4" s="59"/>
      <c r="L4" s="59"/>
      <c r="M4" s="59"/>
    </row>
    <row r="5" spans="1:13" s="24" customFormat="1" ht="39.75" customHeight="1">
      <c r="A5" s="60"/>
      <c r="B5" s="60" t="s">
        <v>74</v>
      </c>
      <c r="C5" s="60" t="s">
        <v>75</v>
      </c>
      <c r="D5" s="59" t="s">
        <v>76</v>
      </c>
      <c r="E5" s="59"/>
      <c r="F5" s="59" t="s">
        <v>61</v>
      </c>
      <c r="G5" s="8" t="s">
        <v>102</v>
      </c>
      <c r="H5" s="8" t="s">
        <v>103</v>
      </c>
      <c r="I5" s="8" t="s">
        <v>104</v>
      </c>
      <c r="J5" s="8" t="s">
        <v>105</v>
      </c>
      <c r="K5" s="8" t="s">
        <v>106</v>
      </c>
      <c r="L5" s="8" t="s">
        <v>107</v>
      </c>
      <c r="M5" s="8" t="s">
        <v>108</v>
      </c>
    </row>
    <row r="6" spans="1:13" s="24" customFormat="1" ht="24" customHeight="1">
      <c r="A6" s="112"/>
      <c r="B6" s="113"/>
      <c r="C6" s="113"/>
      <c r="D6" s="113"/>
      <c r="E6" s="114" t="s">
        <v>61</v>
      </c>
      <c r="F6" s="115">
        <f>SUM(G6:J6)</f>
        <v>0</v>
      </c>
      <c r="G6" s="115">
        <f>SUM(G7:G10)</f>
        <v>0</v>
      </c>
      <c r="H6" s="115">
        <f>H7</f>
        <v>0</v>
      </c>
      <c r="I6" s="115">
        <f>SUM(I7:I10)</f>
        <v>0</v>
      </c>
      <c r="J6" s="115">
        <f>SUM(J7:J10)</f>
        <v>0</v>
      </c>
      <c r="K6" s="122"/>
      <c r="L6" s="122"/>
      <c r="M6" s="123"/>
    </row>
    <row r="7" spans="1:13" ht="30" customHeight="1">
      <c r="A7" s="80" t="s">
        <v>69</v>
      </c>
      <c r="B7" s="116" t="s">
        <v>172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4"/>
    </row>
    <row r="8" spans="1:13" ht="30" customHeight="1">
      <c r="A8" s="80"/>
      <c r="B8" s="44"/>
      <c r="C8" s="44"/>
      <c r="D8" s="44"/>
      <c r="E8" s="79"/>
      <c r="F8" s="95"/>
      <c r="G8" s="95"/>
      <c r="H8" s="95"/>
      <c r="I8" s="95"/>
      <c r="J8" s="95"/>
      <c r="K8" s="68"/>
      <c r="L8" s="68"/>
      <c r="M8" s="68"/>
    </row>
    <row r="9" spans="1:13" ht="30" customHeight="1">
      <c r="A9" s="80"/>
      <c r="B9" s="44"/>
      <c r="C9" s="44"/>
      <c r="D9" s="44"/>
      <c r="E9" s="79"/>
      <c r="F9" s="95"/>
      <c r="G9" s="95"/>
      <c r="H9" s="95"/>
      <c r="I9" s="95"/>
      <c r="J9" s="95"/>
      <c r="K9" s="68"/>
      <c r="L9" s="68"/>
      <c r="M9" s="68"/>
    </row>
    <row r="10" spans="1:13" ht="30" customHeight="1">
      <c r="A10" s="80"/>
      <c r="B10" s="44"/>
      <c r="C10" s="44"/>
      <c r="D10" s="44"/>
      <c r="E10" s="79"/>
      <c r="F10" s="95"/>
      <c r="G10" s="95"/>
      <c r="H10" s="95"/>
      <c r="I10" s="95"/>
      <c r="J10" s="95"/>
      <c r="K10" s="68"/>
      <c r="L10" s="68"/>
      <c r="M10" s="68"/>
    </row>
  </sheetData>
  <sheetProtection/>
  <mergeCells count="8">
    <mergeCell ref="A1:M1"/>
    <mergeCell ref="A3:C3"/>
    <mergeCell ref="L3:M3"/>
    <mergeCell ref="B4:D4"/>
    <mergeCell ref="F4:M4"/>
    <mergeCell ref="B7:M7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C12" sqref="C12"/>
    </sheetView>
  </sheetViews>
  <sheetFormatPr defaultColWidth="9.33203125" defaultRowHeight="11.25"/>
  <cols>
    <col min="1" max="1" width="24.16015625" style="51" customWidth="1"/>
    <col min="2" max="4" width="7.16015625" style="51" customWidth="1"/>
    <col min="5" max="5" width="11.5" style="51" bestFit="1" customWidth="1"/>
    <col min="6" max="10" width="14.33203125" style="51" customWidth="1"/>
    <col min="11" max="16384" width="9.33203125" style="51" customWidth="1"/>
  </cols>
  <sheetData>
    <row r="1" spans="1:13" ht="35.25" customHeight="1">
      <c r="A1" s="110" t="s">
        <v>173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2:13" ht="15.75" customHeight="1">
      <c r="L2" s="120" t="s">
        <v>174</v>
      </c>
      <c r="M2" s="120"/>
    </row>
    <row r="3" spans="1:13" ht="22.5" customHeight="1">
      <c r="A3" s="32" t="s">
        <v>25</v>
      </c>
      <c r="B3" s="32"/>
      <c r="C3" s="54"/>
      <c r="D3" s="111"/>
      <c r="E3" s="111"/>
      <c r="F3" s="111"/>
      <c r="G3" s="111"/>
      <c r="H3" s="111"/>
      <c r="L3" s="121" t="s">
        <v>26</v>
      </c>
      <c r="M3" s="121"/>
    </row>
    <row r="4" spans="1:13" s="50" customFormat="1" ht="24" customHeight="1">
      <c r="A4" s="60" t="s">
        <v>58</v>
      </c>
      <c r="B4" s="60" t="s">
        <v>72</v>
      </c>
      <c r="C4" s="60"/>
      <c r="D4" s="60"/>
      <c r="E4" s="59" t="s">
        <v>73</v>
      </c>
      <c r="F4" s="59" t="s">
        <v>99</v>
      </c>
      <c r="G4" s="59"/>
      <c r="H4" s="59"/>
      <c r="I4" s="59"/>
      <c r="J4" s="59"/>
      <c r="K4" s="59"/>
      <c r="L4" s="59"/>
      <c r="M4" s="59"/>
    </row>
    <row r="5" spans="1:13" s="50" customFormat="1" ht="40.5" customHeight="1">
      <c r="A5" s="60"/>
      <c r="B5" s="60" t="s">
        <v>74</v>
      </c>
      <c r="C5" s="60" t="s">
        <v>75</v>
      </c>
      <c r="D5" s="59" t="s">
        <v>76</v>
      </c>
      <c r="E5" s="59"/>
      <c r="F5" s="59" t="s">
        <v>61</v>
      </c>
      <c r="G5" s="8" t="s">
        <v>102</v>
      </c>
      <c r="H5" s="8" t="s">
        <v>103</v>
      </c>
      <c r="I5" s="8" t="s">
        <v>104</v>
      </c>
      <c r="J5" s="8" t="s">
        <v>105</v>
      </c>
      <c r="K5" s="8" t="s">
        <v>106</v>
      </c>
      <c r="L5" s="8" t="s">
        <v>107</v>
      </c>
      <c r="M5" s="8" t="s">
        <v>108</v>
      </c>
    </row>
    <row r="6" spans="1:13" s="50" customFormat="1" ht="23.25" customHeight="1">
      <c r="A6" s="112"/>
      <c r="B6" s="113"/>
      <c r="C6" s="113"/>
      <c r="D6" s="113"/>
      <c r="E6" s="114" t="s">
        <v>61</v>
      </c>
      <c r="F6" s="115">
        <f>SUM(G6:J6)</f>
        <v>0</v>
      </c>
      <c r="G6" s="115">
        <f>SUM(G7:G16)</f>
        <v>0</v>
      </c>
      <c r="H6" s="115">
        <f>SUM(H7:H16)</f>
        <v>0</v>
      </c>
      <c r="I6" s="115">
        <f>SUM(I7:I16)</f>
        <v>0</v>
      </c>
      <c r="J6" s="115">
        <f>SUM(J7:J16)</f>
        <v>0</v>
      </c>
      <c r="K6" s="122"/>
      <c r="L6" s="122"/>
      <c r="M6" s="123"/>
    </row>
    <row r="7" spans="1:13" s="50" customFormat="1" ht="23.25" customHeight="1">
      <c r="A7" s="80" t="s">
        <v>69</v>
      </c>
      <c r="B7" s="116" t="s">
        <v>175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4"/>
    </row>
    <row r="8" spans="1:13" s="50" customFormat="1" ht="23.25" customHeight="1">
      <c r="A8" s="80"/>
      <c r="B8" s="44"/>
      <c r="C8" s="44"/>
      <c r="D8" s="44"/>
      <c r="E8" s="79"/>
      <c r="F8" s="95">
        <f aca="true" t="shared" si="0" ref="F8:F19">SUM(G8:J8)</f>
        <v>0</v>
      </c>
      <c r="G8" s="95"/>
      <c r="H8" s="95"/>
      <c r="I8" s="95"/>
      <c r="J8" s="95"/>
      <c r="K8" s="68"/>
      <c r="L8" s="68"/>
      <c r="M8" s="68"/>
    </row>
    <row r="9" spans="1:13" s="50" customFormat="1" ht="23.25" customHeight="1">
      <c r="A9" s="80"/>
      <c r="B9" s="44"/>
      <c r="C9" s="44"/>
      <c r="D9" s="44"/>
      <c r="E9" s="79"/>
      <c r="F9" s="95">
        <f t="shared" si="0"/>
        <v>0</v>
      </c>
      <c r="G9" s="95"/>
      <c r="H9" s="95"/>
      <c r="I9" s="95"/>
      <c r="J9" s="95"/>
      <c r="K9" s="68"/>
      <c r="L9" s="68"/>
      <c r="M9" s="68"/>
    </row>
    <row r="10" spans="1:13" s="50" customFormat="1" ht="23.25" customHeight="1">
      <c r="A10" s="80"/>
      <c r="B10" s="44"/>
      <c r="C10" s="44"/>
      <c r="D10" s="44"/>
      <c r="E10" s="79"/>
      <c r="F10" s="95">
        <f t="shared" si="0"/>
        <v>0</v>
      </c>
      <c r="G10" s="95"/>
      <c r="H10" s="95"/>
      <c r="I10" s="95"/>
      <c r="J10" s="95"/>
      <c r="K10" s="68"/>
      <c r="L10" s="68"/>
      <c r="M10" s="68"/>
    </row>
    <row r="11" spans="1:13" s="50" customFormat="1" ht="23.25" customHeight="1">
      <c r="A11" s="80"/>
      <c r="B11" s="44"/>
      <c r="C11" s="44"/>
      <c r="D11" s="44"/>
      <c r="E11" s="79"/>
      <c r="F11" s="95">
        <f t="shared" si="0"/>
        <v>0</v>
      </c>
      <c r="G11" s="95"/>
      <c r="H11" s="95"/>
      <c r="I11" s="95"/>
      <c r="J11" s="95"/>
      <c r="K11" s="68"/>
      <c r="L11" s="68"/>
      <c r="M11" s="68"/>
    </row>
    <row r="12" spans="1:13" s="50" customFormat="1" ht="23.25" customHeight="1">
      <c r="A12" s="80"/>
      <c r="B12" s="44"/>
      <c r="C12" s="44"/>
      <c r="D12" s="44"/>
      <c r="E12" s="79"/>
      <c r="F12" s="95">
        <f t="shared" si="0"/>
        <v>0</v>
      </c>
      <c r="G12" s="95"/>
      <c r="H12" s="95"/>
      <c r="I12" s="95"/>
      <c r="J12" s="95"/>
      <c r="K12" s="68"/>
      <c r="L12" s="68"/>
      <c r="M12" s="68"/>
    </row>
    <row r="13" spans="1:13" s="50" customFormat="1" ht="23.25" customHeight="1">
      <c r="A13" s="80"/>
      <c r="B13" s="44"/>
      <c r="C13" s="44"/>
      <c r="D13" s="44"/>
      <c r="E13" s="79"/>
      <c r="F13" s="95">
        <f t="shared" si="0"/>
        <v>0</v>
      </c>
      <c r="G13" s="95"/>
      <c r="H13" s="95"/>
      <c r="I13" s="95"/>
      <c r="J13" s="95"/>
      <c r="K13" s="68"/>
      <c r="L13" s="68"/>
      <c r="M13" s="68"/>
    </row>
    <row r="14" spans="1:13" s="50" customFormat="1" ht="23.25" customHeight="1">
      <c r="A14" s="80"/>
      <c r="B14" s="44"/>
      <c r="C14" s="44"/>
      <c r="D14" s="44"/>
      <c r="E14" s="79"/>
      <c r="F14" s="95">
        <f t="shared" si="0"/>
        <v>0</v>
      </c>
      <c r="G14" s="95"/>
      <c r="H14" s="95"/>
      <c r="I14" s="95"/>
      <c r="J14" s="95"/>
      <c r="K14" s="68"/>
      <c r="L14" s="68"/>
      <c r="M14" s="68"/>
    </row>
    <row r="15" spans="1:13" ht="24.75" customHeight="1">
      <c r="A15" s="80"/>
      <c r="B15" s="44"/>
      <c r="C15" s="44"/>
      <c r="D15" s="44"/>
      <c r="E15" s="79"/>
      <c r="F15" s="95">
        <f t="shared" si="0"/>
        <v>0</v>
      </c>
      <c r="G15" s="95"/>
      <c r="H15" s="95"/>
      <c r="I15" s="95"/>
      <c r="J15" s="95"/>
      <c r="K15" s="68"/>
      <c r="L15" s="68"/>
      <c r="M15" s="68"/>
    </row>
    <row r="16" spans="1:13" ht="22.5" customHeight="1">
      <c r="A16" s="118"/>
      <c r="B16" s="44"/>
      <c r="C16" s="44"/>
      <c r="D16" s="44"/>
      <c r="E16" s="79"/>
      <c r="F16" s="95">
        <f t="shared" si="0"/>
        <v>0</v>
      </c>
      <c r="G16" s="95"/>
      <c r="H16" s="95"/>
      <c r="I16" s="95"/>
      <c r="J16" s="95"/>
      <c r="K16" s="68"/>
      <c r="L16" s="68"/>
      <c r="M16" s="68"/>
    </row>
    <row r="17" ht="12">
      <c r="E17" s="66"/>
    </row>
    <row r="21" ht="12">
      <c r="G21" s="66"/>
    </row>
    <row r="22" ht="12">
      <c r="C22" s="66"/>
    </row>
  </sheetData>
  <sheetProtection/>
  <mergeCells count="9">
    <mergeCell ref="A1:M1"/>
    <mergeCell ref="L2:M2"/>
    <mergeCell ref="A3:C3"/>
    <mergeCell ref="L3:M3"/>
    <mergeCell ref="B4:D4"/>
    <mergeCell ref="F4:M4"/>
    <mergeCell ref="B7:M7"/>
    <mergeCell ref="A4:A5"/>
    <mergeCell ref="E4:E5"/>
  </mergeCells>
  <printOptions horizontalCentered="1"/>
  <pageMargins left="0" right="0" top="0.98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1" width="34" style="51" customWidth="1"/>
    <col min="2" max="4" width="7.16015625" style="51" customWidth="1"/>
    <col min="5" max="5" width="12.66015625" style="51" customWidth="1"/>
    <col min="6" max="10" width="14.33203125" style="51" customWidth="1"/>
    <col min="11" max="16384" width="9.16015625" style="51" customWidth="1"/>
  </cols>
  <sheetData>
    <row r="1" spans="1:13" ht="35.25" customHeight="1">
      <c r="A1" s="110" t="s">
        <v>176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2:13" ht="15.75" customHeight="1">
      <c r="L2" s="120" t="s">
        <v>177</v>
      </c>
      <c r="M2" s="120"/>
    </row>
    <row r="3" spans="1:13" ht="22.5" customHeight="1">
      <c r="A3" s="32" t="s">
        <v>25</v>
      </c>
      <c r="B3" s="32"/>
      <c r="C3" s="54"/>
      <c r="D3" s="111"/>
      <c r="E3" s="111"/>
      <c r="F3" s="111"/>
      <c r="G3" s="111"/>
      <c r="H3" s="111"/>
      <c r="L3" s="121" t="s">
        <v>26</v>
      </c>
      <c r="M3" s="121"/>
    </row>
    <row r="4" spans="1:13" s="50" customFormat="1" ht="24" customHeight="1">
      <c r="A4" s="60" t="s">
        <v>58</v>
      </c>
      <c r="B4" s="60" t="s">
        <v>72</v>
      </c>
      <c r="C4" s="60"/>
      <c r="D4" s="60"/>
      <c r="E4" s="59" t="s">
        <v>73</v>
      </c>
      <c r="F4" s="59" t="s">
        <v>99</v>
      </c>
      <c r="G4" s="59"/>
      <c r="H4" s="59"/>
      <c r="I4" s="59"/>
      <c r="J4" s="59"/>
      <c r="K4" s="59"/>
      <c r="L4" s="59"/>
      <c r="M4" s="59"/>
    </row>
    <row r="5" spans="1:13" s="50" customFormat="1" ht="40.5" customHeight="1">
      <c r="A5" s="60"/>
      <c r="B5" s="60" t="s">
        <v>74</v>
      </c>
      <c r="C5" s="60" t="s">
        <v>75</v>
      </c>
      <c r="D5" s="59" t="s">
        <v>76</v>
      </c>
      <c r="E5" s="59"/>
      <c r="F5" s="59" t="s">
        <v>61</v>
      </c>
      <c r="G5" s="8" t="s">
        <v>102</v>
      </c>
      <c r="H5" s="8" t="s">
        <v>103</v>
      </c>
      <c r="I5" s="8" t="s">
        <v>104</v>
      </c>
      <c r="J5" s="8" t="s">
        <v>105</v>
      </c>
      <c r="K5" s="8" t="s">
        <v>106</v>
      </c>
      <c r="L5" s="8" t="s">
        <v>107</v>
      </c>
      <c r="M5" s="8" t="s">
        <v>108</v>
      </c>
    </row>
    <row r="6" spans="1:13" s="50" customFormat="1" ht="23.25" customHeight="1">
      <c r="A6" s="112"/>
      <c r="B6" s="113"/>
      <c r="C6" s="113"/>
      <c r="D6" s="113"/>
      <c r="E6" s="114" t="s">
        <v>61</v>
      </c>
      <c r="F6" s="115">
        <f>SUM(G6:J6)</f>
        <v>0</v>
      </c>
      <c r="G6" s="115">
        <f>SUM(G7:G16)</f>
        <v>0</v>
      </c>
      <c r="H6" s="115">
        <f>SUM(H7:H16)</f>
        <v>0</v>
      </c>
      <c r="I6" s="115">
        <f>SUM(I7:I16)</f>
        <v>0</v>
      </c>
      <c r="J6" s="115">
        <f>SUM(J7:J16)</f>
        <v>0</v>
      </c>
      <c r="K6" s="122"/>
      <c r="L6" s="122"/>
      <c r="M6" s="123"/>
    </row>
    <row r="7" spans="1:13" s="50" customFormat="1" ht="23.25" customHeight="1">
      <c r="A7" s="80" t="s">
        <v>69</v>
      </c>
      <c r="B7" s="116" t="s">
        <v>178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4"/>
    </row>
    <row r="8" spans="1:13" s="50" customFormat="1" ht="23.25" customHeight="1">
      <c r="A8" s="80"/>
      <c r="B8" s="44"/>
      <c r="C8" s="44"/>
      <c r="D8" s="44"/>
      <c r="E8" s="79"/>
      <c r="F8" s="95">
        <f aca="true" t="shared" si="0" ref="F8:F19">SUM(G8:J8)</f>
        <v>0</v>
      </c>
      <c r="G8" s="95"/>
      <c r="H8" s="95"/>
      <c r="I8" s="95"/>
      <c r="J8" s="95"/>
      <c r="K8" s="68"/>
      <c r="L8" s="68"/>
      <c r="M8" s="68"/>
    </row>
    <row r="9" spans="1:13" s="50" customFormat="1" ht="23.25" customHeight="1">
      <c r="A9" s="80"/>
      <c r="B9" s="44"/>
      <c r="C9" s="44"/>
      <c r="D9" s="44"/>
      <c r="E9" s="79"/>
      <c r="F9" s="95">
        <f t="shared" si="0"/>
        <v>0</v>
      </c>
      <c r="G9" s="95"/>
      <c r="H9" s="95"/>
      <c r="I9" s="95"/>
      <c r="J9" s="95"/>
      <c r="K9" s="68"/>
      <c r="L9" s="68"/>
      <c r="M9" s="68"/>
    </row>
    <row r="10" spans="1:13" s="50" customFormat="1" ht="23.25" customHeight="1">
      <c r="A10" s="80"/>
      <c r="B10" s="44"/>
      <c r="C10" s="44"/>
      <c r="D10" s="44"/>
      <c r="E10" s="79"/>
      <c r="F10" s="95">
        <f t="shared" si="0"/>
        <v>0</v>
      </c>
      <c r="G10" s="95"/>
      <c r="H10" s="95"/>
      <c r="I10" s="95"/>
      <c r="J10" s="95"/>
      <c r="K10" s="68"/>
      <c r="L10" s="68"/>
      <c r="M10" s="68"/>
    </row>
    <row r="11" spans="1:13" s="50" customFormat="1" ht="23.25" customHeight="1">
      <c r="A11" s="80"/>
      <c r="B11" s="44"/>
      <c r="C11" s="44"/>
      <c r="D11" s="44"/>
      <c r="E11" s="79"/>
      <c r="F11" s="95">
        <f t="shared" si="0"/>
        <v>0</v>
      </c>
      <c r="G11" s="95"/>
      <c r="H11" s="95"/>
      <c r="I11" s="95"/>
      <c r="J11" s="95"/>
      <c r="K11" s="68"/>
      <c r="L11" s="68"/>
      <c r="M11" s="68"/>
    </row>
    <row r="12" spans="1:13" s="50" customFormat="1" ht="23.25" customHeight="1">
      <c r="A12" s="80"/>
      <c r="B12" s="44"/>
      <c r="C12" s="44"/>
      <c r="D12" s="44"/>
      <c r="E12" s="79"/>
      <c r="F12" s="95">
        <f t="shared" si="0"/>
        <v>0</v>
      </c>
      <c r="G12" s="95"/>
      <c r="H12" s="95"/>
      <c r="I12" s="95"/>
      <c r="J12" s="95"/>
      <c r="K12" s="68"/>
      <c r="L12" s="68"/>
      <c r="M12" s="68"/>
    </row>
    <row r="13" spans="1:13" s="50" customFormat="1" ht="23.25" customHeight="1">
      <c r="A13" s="80"/>
      <c r="B13" s="44"/>
      <c r="C13" s="44"/>
      <c r="D13" s="44"/>
      <c r="E13" s="79"/>
      <c r="F13" s="95">
        <f t="shared" si="0"/>
        <v>0</v>
      </c>
      <c r="G13" s="95"/>
      <c r="H13" s="95"/>
      <c r="I13" s="95"/>
      <c r="J13" s="95"/>
      <c r="K13" s="68"/>
      <c r="L13" s="68"/>
      <c r="M13" s="68"/>
    </row>
    <row r="14" spans="1:13" s="50" customFormat="1" ht="23.25" customHeight="1">
      <c r="A14" s="80"/>
      <c r="B14" s="44"/>
      <c r="C14" s="44"/>
      <c r="D14" s="44"/>
      <c r="E14" s="79"/>
      <c r="F14" s="95">
        <f t="shared" si="0"/>
        <v>0</v>
      </c>
      <c r="G14" s="95"/>
      <c r="H14" s="95"/>
      <c r="I14" s="95"/>
      <c r="J14" s="95"/>
      <c r="K14" s="68"/>
      <c r="L14" s="68"/>
      <c r="M14" s="68"/>
    </row>
    <row r="15" spans="1:13" ht="24.75" customHeight="1">
      <c r="A15" s="80"/>
      <c r="B15" s="44"/>
      <c r="C15" s="44"/>
      <c r="D15" s="44"/>
      <c r="E15" s="79"/>
      <c r="F15" s="95">
        <f t="shared" si="0"/>
        <v>0</v>
      </c>
      <c r="G15" s="95"/>
      <c r="H15" s="95"/>
      <c r="I15" s="95"/>
      <c r="J15" s="95"/>
      <c r="K15" s="68"/>
      <c r="L15" s="68"/>
      <c r="M15" s="68"/>
    </row>
    <row r="16" spans="1:13" ht="22.5" customHeight="1">
      <c r="A16" s="118"/>
      <c r="B16" s="44"/>
      <c r="C16" s="44"/>
      <c r="D16" s="44"/>
      <c r="E16" s="79"/>
      <c r="F16" s="95">
        <f t="shared" si="0"/>
        <v>0</v>
      </c>
      <c r="G16" s="95"/>
      <c r="H16" s="95"/>
      <c r="I16" s="95"/>
      <c r="J16" s="95"/>
      <c r="K16" s="68"/>
      <c r="L16" s="68"/>
      <c r="M16" s="68"/>
    </row>
    <row r="17" spans="1:13" ht="14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ht="12">
      <c r="E18" s="66"/>
    </row>
    <row r="22" ht="12">
      <c r="G22" s="66"/>
    </row>
    <row r="23" ht="12">
      <c r="C23" s="66"/>
    </row>
  </sheetData>
  <sheetProtection/>
  <mergeCells count="10">
    <mergeCell ref="A1:M1"/>
    <mergeCell ref="L2:M2"/>
    <mergeCell ref="A3:C3"/>
    <mergeCell ref="L3:M3"/>
    <mergeCell ref="B4:D4"/>
    <mergeCell ref="F4:M4"/>
    <mergeCell ref="B7:M7"/>
    <mergeCell ref="A17:M17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2">
      <selection activeCell="C12" sqref="C12"/>
    </sheetView>
  </sheetViews>
  <sheetFormatPr defaultColWidth="9.16015625" defaultRowHeight="12.75" customHeight="1"/>
  <cols>
    <col min="1" max="1" width="18.33203125" style="0" customWidth="1"/>
    <col min="2" max="2" width="16.83203125" style="0" customWidth="1"/>
    <col min="3" max="3" width="30" style="0" customWidth="1"/>
    <col min="4" max="4" width="13.83203125" style="0" customWidth="1"/>
    <col min="5" max="5" width="13.33203125" style="0" customWidth="1"/>
    <col min="6" max="13" width="12.5" style="0" customWidth="1"/>
  </cols>
  <sheetData>
    <row r="1" spans="1:13" ht="36.75" customHeight="1">
      <c r="A1" s="98" t="s">
        <v>179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51"/>
      <c r="B2" s="51"/>
      <c r="C2" s="51"/>
      <c r="D2" s="51"/>
      <c r="E2" s="51"/>
      <c r="F2" s="51"/>
      <c r="G2" s="51"/>
      <c r="H2" s="51"/>
      <c r="I2" s="51"/>
      <c r="M2" s="53" t="s">
        <v>180</v>
      </c>
    </row>
    <row r="3" spans="1:13" ht="21" customHeight="1">
      <c r="A3" s="32" t="s">
        <v>25</v>
      </c>
      <c r="B3" s="32"/>
      <c r="C3" s="54"/>
      <c r="D3" s="51"/>
      <c r="E3" s="51"/>
      <c r="F3" s="51"/>
      <c r="G3" s="51"/>
      <c r="H3" s="51"/>
      <c r="I3" s="51"/>
      <c r="K3" s="51"/>
      <c r="M3" s="109" t="s">
        <v>26</v>
      </c>
    </row>
    <row r="4" spans="1:13" s="24" customFormat="1" ht="29.25" customHeight="1">
      <c r="A4" s="99" t="s">
        <v>58</v>
      </c>
      <c r="B4" s="100" t="s">
        <v>181</v>
      </c>
      <c r="C4" s="100" t="s">
        <v>182</v>
      </c>
      <c r="D4" s="8" t="s">
        <v>92</v>
      </c>
      <c r="E4" s="8"/>
      <c r="F4" s="8"/>
      <c r="G4" s="8"/>
      <c r="H4" s="8"/>
      <c r="I4" s="8"/>
      <c r="J4" s="8"/>
      <c r="K4" s="8"/>
      <c r="L4" s="8"/>
      <c r="M4" s="8"/>
    </row>
    <row r="5" spans="1:13" s="24" customFormat="1" ht="36" customHeight="1">
      <c r="A5" s="101"/>
      <c r="B5" s="102"/>
      <c r="C5" s="102"/>
      <c r="D5" s="100" t="s">
        <v>61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46</v>
      </c>
    </row>
    <row r="6" spans="1:13" s="24" customFormat="1" ht="66" customHeight="1">
      <c r="A6" s="103"/>
      <c r="B6" s="104"/>
      <c r="C6" s="104"/>
      <c r="D6" s="104"/>
      <c r="E6" s="10" t="s">
        <v>64</v>
      </c>
      <c r="F6" s="8" t="s">
        <v>65</v>
      </c>
      <c r="G6" s="8"/>
      <c r="H6" s="8"/>
      <c r="I6" s="8"/>
      <c r="J6" s="8"/>
      <c r="K6" s="10" t="s">
        <v>64</v>
      </c>
      <c r="L6" s="10" t="s">
        <v>65</v>
      </c>
      <c r="M6" s="8"/>
    </row>
    <row r="7" spans="1:13" ht="28.5" customHeight="1">
      <c r="A7" s="40" t="s">
        <v>61</v>
      </c>
      <c r="B7" s="93"/>
      <c r="C7" s="93" t="s">
        <v>183</v>
      </c>
      <c r="D7" s="105">
        <v>1152.5</v>
      </c>
      <c r="E7" s="105">
        <v>1152.5</v>
      </c>
      <c r="F7" s="83"/>
      <c r="G7" s="83"/>
      <c r="H7" s="83"/>
      <c r="I7" s="83"/>
      <c r="J7" s="83"/>
      <c r="K7" s="68"/>
      <c r="L7" s="84"/>
      <c r="M7" s="84"/>
    </row>
    <row r="8" spans="1:13" ht="40.5" customHeight="1">
      <c r="A8" s="80" t="s">
        <v>69</v>
      </c>
      <c r="B8" s="106" t="s">
        <v>184</v>
      </c>
      <c r="C8" s="80" t="s">
        <v>185</v>
      </c>
      <c r="D8" s="105">
        <v>2</v>
      </c>
      <c r="E8" s="105">
        <v>2</v>
      </c>
      <c r="F8" s="83"/>
      <c r="G8" s="83"/>
      <c r="H8" s="83"/>
      <c r="I8" s="83"/>
      <c r="J8" s="83"/>
      <c r="K8" s="68"/>
      <c r="L8" s="84"/>
      <c r="M8" s="84"/>
    </row>
    <row r="9" spans="1:13" ht="40.5" customHeight="1">
      <c r="A9" s="80"/>
      <c r="B9" s="106" t="s">
        <v>186</v>
      </c>
      <c r="C9" s="80" t="s">
        <v>187</v>
      </c>
      <c r="D9" s="105">
        <v>5</v>
      </c>
      <c r="E9" s="105">
        <v>5</v>
      </c>
      <c r="F9" s="64"/>
      <c r="G9" s="64"/>
      <c r="H9" s="64"/>
      <c r="I9" s="64"/>
      <c r="J9" s="64"/>
      <c r="K9" s="68"/>
      <c r="L9" s="84"/>
      <c r="M9" s="84"/>
    </row>
    <row r="10" spans="1:13" ht="40.5" customHeight="1">
      <c r="A10" s="80"/>
      <c r="B10" s="106" t="s">
        <v>188</v>
      </c>
      <c r="C10" s="106" t="s">
        <v>189</v>
      </c>
      <c r="D10" s="105">
        <v>20.2</v>
      </c>
      <c r="E10" s="105">
        <v>20.2</v>
      </c>
      <c r="F10" s="64"/>
      <c r="G10" s="64"/>
      <c r="H10" s="64"/>
      <c r="I10" s="64"/>
      <c r="J10" s="64"/>
      <c r="K10" s="68"/>
      <c r="L10" s="84"/>
      <c r="M10" s="84"/>
    </row>
    <row r="11" spans="1:13" ht="55.5" customHeight="1">
      <c r="A11" s="80"/>
      <c r="B11" s="106" t="s">
        <v>190</v>
      </c>
      <c r="C11" s="80" t="s">
        <v>191</v>
      </c>
      <c r="D11" s="105">
        <v>22</v>
      </c>
      <c r="E11" s="105">
        <v>22</v>
      </c>
      <c r="F11" s="64"/>
      <c r="G11" s="64"/>
      <c r="H11" s="64"/>
      <c r="I11" s="64"/>
      <c r="J11" s="64"/>
      <c r="K11" s="68"/>
      <c r="L11" s="84"/>
      <c r="M11" s="84"/>
    </row>
    <row r="12" spans="1:13" ht="51.75" customHeight="1">
      <c r="A12" s="80"/>
      <c r="B12" s="107" t="s">
        <v>192</v>
      </c>
      <c r="C12" s="107" t="s">
        <v>193</v>
      </c>
      <c r="D12" s="108">
        <v>1103.3</v>
      </c>
      <c r="E12" s="108">
        <v>1103.3</v>
      </c>
      <c r="F12" s="64"/>
      <c r="G12" s="64"/>
      <c r="H12" s="64"/>
      <c r="I12" s="64"/>
      <c r="J12" s="64"/>
      <c r="K12" s="68"/>
      <c r="L12" s="84"/>
      <c r="M12" s="84"/>
    </row>
    <row r="13" spans="1:13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</sheetData>
  <sheetProtection/>
  <mergeCells count="15">
    <mergeCell ref="A1:M1"/>
    <mergeCell ref="A3:C3"/>
    <mergeCell ref="D4:M4"/>
    <mergeCell ref="E5:F5"/>
    <mergeCell ref="K5:L5"/>
    <mergeCell ref="A13:M13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.51" bottom="0.47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70" t="s">
        <v>194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2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O2" s="85" t="s">
        <v>195</v>
      </c>
    </row>
    <row r="3" spans="1:15" ht="20.25" customHeight="1">
      <c r="A3" s="32" t="s">
        <v>25</v>
      </c>
      <c r="B3" s="32"/>
      <c r="C3" s="54"/>
      <c r="O3" s="86" t="s">
        <v>26</v>
      </c>
    </row>
    <row r="4" spans="1:15" s="24" customFormat="1" ht="30.75" customHeight="1">
      <c r="A4" s="88" t="s">
        <v>58</v>
      </c>
      <c r="B4" s="88" t="s">
        <v>196</v>
      </c>
      <c r="C4" s="88" t="s">
        <v>197</v>
      </c>
      <c r="D4" s="88" t="s">
        <v>198</v>
      </c>
      <c r="E4" s="88" t="s">
        <v>199</v>
      </c>
      <c r="F4" s="72" t="s">
        <v>92</v>
      </c>
      <c r="G4" s="72"/>
      <c r="H4" s="72"/>
      <c r="I4" s="72"/>
      <c r="J4" s="72"/>
      <c r="K4" s="72"/>
      <c r="L4" s="72"/>
      <c r="M4" s="72"/>
      <c r="N4" s="72"/>
      <c r="O4" s="72"/>
    </row>
    <row r="5" spans="1:15" s="24" customFormat="1" ht="26.25" customHeight="1">
      <c r="A5" s="89"/>
      <c r="B5" s="89"/>
      <c r="C5" s="89"/>
      <c r="D5" s="89"/>
      <c r="E5" s="89"/>
      <c r="F5" s="90" t="s">
        <v>61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24" customFormat="1" ht="48" customHeight="1">
      <c r="A6" s="91"/>
      <c r="B6" s="91"/>
      <c r="C6" s="91"/>
      <c r="D6" s="91"/>
      <c r="E6" s="91">
        <f>SUM(E7:E23)</f>
        <v>0</v>
      </c>
      <c r="F6" s="92"/>
      <c r="G6" s="10" t="s">
        <v>64</v>
      </c>
      <c r="H6" s="8" t="s">
        <v>65</v>
      </c>
      <c r="I6" s="8"/>
      <c r="J6" s="8"/>
      <c r="K6" s="8"/>
      <c r="L6" s="8"/>
      <c r="M6" s="10" t="s">
        <v>64</v>
      </c>
      <c r="N6" s="10" t="s">
        <v>65</v>
      </c>
      <c r="O6" s="8"/>
    </row>
    <row r="7" spans="1:15" s="24" customFormat="1" ht="33" customHeight="1">
      <c r="A7" s="72" t="s">
        <v>61</v>
      </c>
      <c r="B7" s="45"/>
      <c r="C7" s="93"/>
      <c r="D7" s="93" t="s">
        <v>183</v>
      </c>
      <c r="E7" s="94">
        <f>SUM(E8:E25)</f>
        <v>0</v>
      </c>
      <c r="F7" s="95"/>
      <c r="G7" s="83"/>
      <c r="H7" s="96"/>
      <c r="I7" s="96"/>
      <c r="J7" s="96"/>
      <c r="K7" s="96"/>
      <c r="L7" s="96"/>
      <c r="M7" s="97"/>
      <c r="N7" s="97"/>
      <c r="O7" s="97"/>
    </row>
    <row r="8" spans="1:15" s="24" customFormat="1" ht="24" customHeight="1">
      <c r="A8" s="80" t="s">
        <v>69</v>
      </c>
      <c r="B8" s="81" t="s">
        <v>200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7"/>
    </row>
    <row r="9" spans="1:15" s="24" customFormat="1" ht="21.75" customHeight="1">
      <c r="A9" s="93"/>
      <c r="B9" s="45"/>
      <c r="C9" s="93"/>
      <c r="D9" s="93" t="s">
        <v>183</v>
      </c>
      <c r="E9" s="94">
        <f>SUM(E23:E27)</f>
        <v>0</v>
      </c>
      <c r="F9" s="95"/>
      <c r="G9" s="83"/>
      <c r="H9" s="96"/>
      <c r="I9" s="96"/>
      <c r="J9" s="96"/>
      <c r="K9" s="96"/>
      <c r="L9" s="96"/>
      <c r="M9" s="97"/>
      <c r="N9" s="97"/>
      <c r="O9" s="97"/>
    </row>
    <row r="10" spans="1:15" s="24" customFormat="1" ht="21.75" customHeight="1">
      <c r="A10" s="93"/>
      <c r="B10" s="45"/>
      <c r="C10" s="93"/>
      <c r="D10" s="93"/>
      <c r="E10" s="94"/>
      <c r="F10" s="95"/>
      <c r="G10" s="83"/>
      <c r="H10" s="96"/>
      <c r="I10" s="96"/>
      <c r="J10" s="96"/>
      <c r="K10" s="96"/>
      <c r="L10" s="96"/>
      <c r="M10" s="97"/>
      <c r="N10" s="97"/>
      <c r="O10" s="97"/>
    </row>
    <row r="11" spans="1:15" s="24" customFormat="1" ht="21.75" customHeight="1">
      <c r="A11" s="93"/>
      <c r="B11" s="45"/>
      <c r="C11" s="93"/>
      <c r="D11" s="93"/>
      <c r="E11" s="94"/>
      <c r="F11" s="95"/>
      <c r="G11" s="83"/>
      <c r="H11" s="96"/>
      <c r="I11" s="96"/>
      <c r="J11" s="96"/>
      <c r="K11" s="96"/>
      <c r="L11" s="96"/>
      <c r="M11" s="97"/>
      <c r="N11" s="97"/>
      <c r="O11" s="97"/>
    </row>
    <row r="12" spans="1:15" s="24" customFormat="1" ht="21.75" customHeight="1">
      <c r="A12" s="93"/>
      <c r="B12" s="45"/>
      <c r="C12" s="93"/>
      <c r="D12" s="93"/>
      <c r="E12" s="94"/>
      <c r="F12" s="95"/>
      <c r="G12" s="83"/>
      <c r="H12" s="96"/>
      <c r="I12" s="96"/>
      <c r="J12" s="96"/>
      <c r="K12" s="96"/>
      <c r="L12" s="96"/>
      <c r="M12" s="97"/>
      <c r="N12" s="97"/>
      <c r="O12" s="97"/>
    </row>
    <row r="13" spans="1:15" s="24" customFormat="1" ht="21.75" customHeight="1">
      <c r="A13" s="93"/>
      <c r="B13" s="45"/>
      <c r="C13" s="93"/>
      <c r="D13" s="93"/>
      <c r="E13" s="94"/>
      <c r="F13" s="95"/>
      <c r="G13" s="83"/>
      <c r="H13" s="96"/>
      <c r="I13" s="96"/>
      <c r="J13" s="96"/>
      <c r="K13" s="96"/>
      <c r="L13" s="96"/>
      <c r="M13" s="97"/>
      <c r="N13" s="97"/>
      <c r="O13" s="97"/>
    </row>
    <row r="14" spans="1:15" s="24" customFormat="1" ht="21.75" customHeight="1">
      <c r="A14" s="93"/>
      <c r="B14" s="45"/>
      <c r="C14" s="93"/>
      <c r="D14" s="93"/>
      <c r="E14" s="94"/>
      <c r="F14" s="95"/>
      <c r="G14" s="83"/>
      <c r="H14" s="96"/>
      <c r="I14" s="96"/>
      <c r="J14" s="96"/>
      <c r="K14" s="96"/>
      <c r="L14" s="96"/>
      <c r="M14" s="97"/>
      <c r="N14" s="97"/>
      <c r="O14" s="97"/>
    </row>
    <row r="15" spans="1:15" s="24" customFormat="1" ht="21.75" customHeight="1">
      <c r="A15" s="93"/>
      <c r="B15" s="45"/>
      <c r="C15" s="93"/>
      <c r="D15" s="93"/>
      <c r="E15" s="94"/>
      <c r="F15" s="95"/>
      <c r="G15" s="83"/>
      <c r="H15" s="96"/>
      <c r="I15" s="96"/>
      <c r="J15" s="96"/>
      <c r="K15" s="96"/>
      <c r="L15" s="96"/>
      <c r="M15" s="97"/>
      <c r="N15" s="97"/>
      <c r="O15" s="97"/>
    </row>
    <row r="16" spans="1:15" s="24" customFormat="1" ht="21.75" customHeight="1">
      <c r="A16" s="93"/>
      <c r="B16" s="45"/>
      <c r="C16" s="93"/>
      <c r="D16" s="93"/>
      <c r="E16" s="94"/>
      <c r="F16" s="95"/>
      <c r="G16" s="83"/>
      <c r="H16" s="96"/>
      <c r="I16" s="96"/>
      <c r="J16" s="96"/>
      <c r="K16" s="96"/>
      <c r="L16" s="96"/>
      <c r="M16" s="97"/>
      <c r="N16" s="97"/>
      <c r="O16" s="97"/>
    </row>
    <row r="17" spans="1:15" s="24" customFormat="1" ht="21.75" customHeight="1">
      <c r="A17" s="93"/>
      <c r="B17" s="45"/>
      <c r="C17" s="93"/>
      <c r="D17" s="93"/>
      <c r="E17" s="94"/>
      <c r="F17" s="95"/>
      <c r="G17" s="83"/>
      <c r="H17" s="96"/>
      <c r="I17" s="96"/>
      <c r="J17" s="96"/>
      <c r="K17" s="96"/>
      <c r="L17" s="96"/>
      <c r="M17" s="97"/>
      <c r="N17" s="97"/>
      <c r="O17" s="97"/>
    </row>
    <row r="18" spans="1:15" s="24" customFormat="1" ht="21.75" customHeight="1">
      <c r="A18" s="93"/>
      <c r="B18" s="45"/>
      <c r="C18" s="93"/>
      <c r="D18" s="93"/>
      <c r="E18" s="94"/>
      <c r="F18" s="95"/>
      <c r="G18" s="83"/>
      <c r="H18" s="96"/>
      <c r="I18" s="96"/>
      <c r="J18" s="96"/>
      <c r="K18" s="96"/>
      <c r="L18" s="96"/>
      <c r="M18" s="97"/>
      <c r="N18" s="97"/>
      <c r="O18" s="97"/>
    </row>
    <row r="19" spans="1:15" s="24" customFormat="1" ht="21.75" customHeight="1">
      <c r="A19" s="93"/>
      <c r="B19" s="45"/>
      <c r="C19" s="93"/>
      <c r="D19" s="93"/>
      <c r="E19" s="94"/>
      <c r="F19" s="95"/>
      <c r="G19" s="83"/>
      <c r="H19" s="96"/>
      <c r="I19" s="96"/>
      <c r="J19" s="96"/>
      <c r="K19" s="96"/>
      <c r="L19" s="96"/>
      <c r="M19" s="97"/>
      <c r="N19" s="97"/>
      <c r="O19" s="97"/>
    </row>
    <row r="20" spans="1:15" s="24" customFormat="1" ht="21.75" customHeight="1">
      <c r="A20" s="93"/>
      <c r="B20" s="45"/>
      <c r="C20" s="93"/>
      <c r="D20" s="93"/>
      <c r="E20" s="94"/>
      <c r="F20" s="95"/>
      <c r="G20" s="83"/>
      <c r="H20" s="96"/>
      <c r="I20" s="96"/>
      <c r="J20" s="96"/>
      <c r="K20" s="96"/>
      <c r="L20" s="96"/>
      <c r="M20" s="97"/>
      <c r="N20" s="97"/>
      <c r="O20" s="97"/>
    </row>
    <row r="21" spans="1:15" s="24" customFormat="1" ht="21.75" customHeight="1">
      <c r="A21" s="93"/>
      <c r="B21" s="45"/>
      <c r="C21" s="93"/>
      <c r="D21" s="93"/>
      <c r="E21" s="94"/>
      <c r="F21" s="95"/>
      <c r="G21" s="83"/>
      <c r="H21" s="96"/>
      <c r="I21" s="96"/>
      <c r="J21" s="96"/>
      <c r="K21" s="96"/>
      <c r="L21" s="96"/>
      <c r="M21" s="97"/>
      <c r="N21" s="97"/>
      <c r="O21" s="97"/>
    </row>
    <row r="22" spans="1:15" s="24" customFormat="1" ht="21.75" customHeight="1">
      <c r="A22" s="93"/>
      <c r="B22" s="45"/>
      <c r="C22" s="93"/>
      <c r="D22" s="93"/>
      <c r="E22" s="94"/>
      <c r="F22" s="95"/>
      <c r="G22" s="83"/>
      <c r="H22" s="96"/>
      <c r="I22" s="96"/>
      <c r="J22" s="96"/>
      <c r="K22" s="96"/>
      <c r="L22" s="96"/>
      <c r="M22" s="97"/>
      <c r="N22" s="97"/>
      <c r="O22" s="97"/>
    </row>
    <row r="23" spans="1:15" ht="21.75" customHeight="1">
      <c r="A23" s="80"/>
      <c r="B23" s="79"/>
      <c r="C23" s="80"/>
      <c r="D23" s="80" t="s">
        <v>183</v>
      </c>
      <c r="E23" s="94">
        <f>SUM(E25:E29)</f>
        <v>0</v>
      </c>
      <c r="F23" s="95"/>
      <c r="G23" s="83"/>
      <c r="H23" s="84"/>
      <c r="I23" s="84"/>
      <c r="J23" s="84"/>
      <c r="K23" s="84"/>
      <c r="L23" s="84"/>
      <c r="M23" s="84"/>
      <c r="N23" s="84"/>
      <c r="O23" s="84"/>
    </row>
    <row r="24" spans="1:14" ht="26.25" customHeight="1">
      <c r="A24" s="66" t="s">
        <v>201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51"/>
      <c r="M24" s="51"/>
      <c r="N24" s="51"/>
    </row>
    <row r="25" ht="30.75" customHeight="1"/>
  </sheetData>
  <sheetProtection/>
  <mergeCells count="17">
    <mergeCell ref="A1:O1"/>
    <mergeCell ref="A3:C3"/>
    <mergeCell ref="F4:O4"/>
    <mergeCell ref="G5:H5"/>
    <mergeCell ref="M5:N5"/>
    <mergeCell ref="B8:O8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tabSelected="1" workbookViewId="0" topLeftCell="A1">
      <selection activeCell="A1" sqref="A1:S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70" t="s">
        <v>202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S2" s="85" t="s">
        <v>203</v>
      </c>
    </row>
    <row r="3" spans="1:19" ht="22.5" customHeight="1">
      <c r="A3" s="32" t="s">
        <v>25</v>
      </c>
      <c r="B3" s="32"/>
      <c r="C3" s="54"/>
      <c r="S3" s="86" t="s">
        <v>26</v>
      </c>
    </row>
    <row r="4" spans="1:19" s="24" customFormat="1" ht="21.75" customHeight="1">
      <c r="A4" s="72" t="s">
        <v>58</v>
      </c>
      <c r="B4" s="73" t="s">
        <v>204</v>
      </c>
      <c r="C4" s="73" t="s">
        <v>205</v>
      </c>
      <c r="D4" s="6" t="s">
        <v>206</v>
      </c>
      <c r="E4" s="6"/>
      <c r="F4" s="6"/>
      <c r="G4" s="5" t="s">
        <v>207</v>
      </c>
      <c r="H4" s="73" t="s">
        <v>208</v>
      </c>
      <c r="I4" s="73" t="s">
        <v>209</v>
      </c>
      <c r="J4" s="72" t="s">
        <v>92</v>
      </c>
      <c r="K4" s="72"/>
      <c r="L4" s="72"/>
      <c r="M4" s="72"/>
      <c r="N4" s="72"/>
      <c r="O4" s="72"/>
      <c r="P4" s="72"/>
      <c r="Q4" s="72"/>
      <c r="R4" s="72"/>
      <c r="S4" s="72"/>
    </row>
    <row r="5" spans="1:19" s="24" customFormat="1" ht="26.25" customHeight="1">
      <c r="A5" s="72"/>
      <c r="B5" s="74"/>
      <c r="C5" s="74"/>
      <c r="D5" s="75" t="s">
        <v>74</v>
      </c>
      <c r="E5" s="75" t="s">
        <v>75</v>
      </c>
      <c r="F5" s="75" t="s">
        <v>76</v>
      </c>
      <c r="G5" s="7"/>
      <c r="H5" s="74"/>
      <c r="I5" s="74" t="s">
        <v>209</v>
      </c>
      <c r="J5" s="72" t="s">
        <v>61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46</v>
      </c>
    </row>
    <row r="6" spans="1:19" ht="49.5" customHeight="1">
      <c r="A6" s="72"/>
      <c r="B6" s="76"/>
      <c r="C6" s="76"/>
      <c r="D6" s="77"/>
      <c r="E6" s="77"/>
      <c r="F6" s="77"/>
      <c r="G6" s="9"/>
      <c r="H6" s="76"/>
      <c r="I6" s="76"/>
      <c r="J6" s="72"/>
      <c r="K6" s="10" t="s">
        <v>64</v>
      </c>
      <c r="L6" s="8" t="s">
        <v>65</v>
      </c>
      <c r="M6" s="8"/>
      <c r="N6" s="8"/>
      <c r="O6" s="8"/>
      <c r="P6" s="8"/>
      <c r="Q6" s="10" t="s">
        <v>64</v>
      </c>
      <c r="R6" s="10" t="s">
        <v>65</v>
      </c>
      <c r="S6" s="8"/>
    </row>
    <row r="7" spans="1:19" ht="51.75" customHeight="1">
      <c r="A7" s="78" t="s">
        <v>61</v>
      </c>
      <c r="B7" s="79"/>
      <c r="C7" s="80"/>
      <c r="D7" s="80"/>
      <c r="E7" s="80"/>
      <c r="F7" s="80"/>
      <c r="G7" s="80" t="s">
        <v>183</v>
      </c>
      <c r="H7" s="80"/>
      <c r="I7" s="80"/>
      <c r="J7" s="83">
        <f>SUM(K7:P7)</f>
        <v>0</v>
      </c>
      <c r="K7" s="83"/>
      <c r="L7" s="84"/>
      <c r="M7" s="84"/>
      <c r="N7" s="84"/>
      <c r="O7" s="84"/>
      <c r="P7" s="84"/>
      <c r="Q7" s="84"/>
      <c r="R7" s="84"/>
      <c r="S7" s="84"/>
    </row>
    <row r="8" spans="1:19" ht="51.75" customHeight="1">
      <c r="A8" s="80" t="s">
        <v>69</v>
      </c>
      <c r="B8" s="81" t="s">
        <v>210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7"/>
    </row>
    <row r="9" spans="1:19" ht="51.75" customHeight="1">
      <c r="A9" s="80"/>
      <c r="B9" s="79"/>
      <c r="C9" s="80"/>
      <c r="D9" s="80"/>
      <c r="E9" s="80"/>
      <c r="F9" s="80"/>
      <c r="G9" s="80" t="s">
        <v>183</v>
      </c>
      <c r="H9" s="80"/>
      <c r="I9" s="80"/>
      <c r="J9" s="83">
        <f>SUM(K9:P9)</f>
        <v>0</v>
      </c>
      <c r="K9" s="83"/>
      <c r="L9" s="84"/>
      <c r="M9" s="84"/>
      <c r="N9" s="84"/>
      <c r="O9" s="84"/>
      <c r="P9" s="84"/>
      <c r="Q9" s="84"/>
      <c r="R9" s="84"/>
      <c r="S9" s="84"/>
    </row>
    <row r="10" spans="1:17" ht="31.5" customHeight="1">
      <c r="A10" s="66" t="s">
        <v>211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51"/>
      <c r="O10" s="51"/>
      <c r="P10" s="51"/>
      <c r="Q10" s="51"/>
    </row>
  </sheetData>
  <sheetProtection/>
  <mergeCells count="22">
    <mergeCell ref="A1:S1"/>
    <mergeCell ref="A3:C3"/>
    <mergeCell ref="D4:F4"/>
    <mergeCell ref="J4:S4"/>
    <mergeCell ref="K5:L5"/>
    <mergeCell ref="Q5:R5"/>
    <mergeCell ref="B8:S8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2" t="s">
        <v>212</v>
      </c>
      <c r="B1" s="52"/>
      <c r="C1" s="52"/>
    </row>
    <row r="2" spans="1:3" ht="21" customHeight="1">
      <c r="A2" s="52"/>
      <c r="B2" s="52"/>
      <c r="C2" s="53" t="s">
        <v>213</v>
      </c>
    </row>
    <row r="3" spans="1:3" ht="24.75" customHeight="1">
      <c r="A3" s="32" t="s">
        <v>25</v>
      </c>
      <c r="B3" s="32"/>
      <c r="C3" s="54"/>
    </row>
    <row r="4" spans="1:16" s="50" customFormat="1" ht="21.75" customHeight="1">
      <c r="A4" s="55" t="s">
        <v>214</v>
      </c>
      <c r="B4" s="56" t="s">
        <v>215</v>
      </c>
      <c r="C4" s="57"/>
      <c r="F4" s="58"/>
      <c r="P4" s="58"/>
    </row>
    <row r="5" spans="1:16" s="50" customFormat="1" ht="43.5" customHeight="1">
      <c r="A5" s="55"/>
      <c r="B5" s="59" t="s">
        <v>216</v>
      </c>
      <c r="C5" s="60" t="s">
        <v>217</v>
      </c>
      <c r="E5" s="61">
        <v>3.6</v>
      </c>
      <c r="F5" s="62">
        <v>0</v>
      </c>
      <c r="G5" s="62">
        <v>0.6</v>
      </c>
      <c r="H5" s="61">
        <v>3</v>
      </c>
      <c r="I5" s="62">
        <v>0</v>
      </c>
      <c r="J5" s="61">
        <v>3</v>
      </c>
      <c r="K5" s="61">
        <v>9.4</v>
      </c>
      <c r="L5" s="62">
        <v>0</v>
      </c>
      <c r="M5" s="62">
        <v>0.7</v>
      </c>
      <c r="N5" s="61">
        <v>8.7</v>
      </c>
      <c r="O5" s="62">
        <v>0</v>
      </c>
      <c r="P5" s="61">
        <v>8.7</v>
      </c>
    </row>
    <row r="6" spans="1:16" s="50" customFormat="1" ht="34.5" customHeight="1">
      <c r="A6" s="63" t="s">
        <v>218</v>
      </c>
      <c r="B6" s="64">
        <f>SUM(B7:B9)</f>
        <v>26.7</v>
      </c>
      <c r="C6" s="64">
        <f>SUM(C7:C9)</f>
        <v>28.5</v>
      </c>
      <c r="E6" s="58"/>
      <c r="G6" s="58"/>
      <c r="I6" s="58"/>
      <c r="J6" s="58"/>
      <c r="K6" s="58"/>
      <c r="L6" s="58"/>
      <c r="M6" s="58"/>
      <c r="N6" s="58"/>
      <c r="O6" s="58"/>
      <c r="P6" s="58"/>
    </row>
    <row r="7" spans="1:16" s="51" customFormat="1" ht="34.5" customHeight="1">
      <c r="A7" s="65" t="s">
        <v>219</v>
      </c>
      <c r="B7" s="64"/>
      <c r="C7" s="64"/>
      <c r="D7" s="66"/>
      <c r="E7" s="66"/>
      <c r="F7" s="66"/>
      <c r="G7" s="66"/>
      <c r="H7" s="66"/>
      <c r="I7" s="66"/>
      <c r="J7" s="66"/>
      <c r="K7" s="66"/>
      <c r="L7" s="66"/>
      <c r="M7" s="66"/>
      <c r="O7" s="66"/>
      <c r="P7" s="66"/>
    </row>
    <row r="8" spans="1:16" s="51" customFormat="1" ht="34.5" customHeight="1">
      <c r="A8" s="67" t="s">
        <v>220</v>
      </c>
      <c r="B8" s="64">
        <v>1</v>
      </c>
      <c r="C8" s="68">
        <v>1</v>
      </c>
      <c r="D8" s="66"/>
      <c r="E8" s="66"/>
      <c r="G8" s="66"/>
      <c r="H8" s="66"/>
      <c r="I8" s="66"/>
      <c r="J8" s="66"/>
      <c r="K8" s="66"/>
      <c r="L8" s="66"/>
      <c r="M8" s="66"/>
      <c r="O8" s="66"/>
      <c r="P8" s="66"/>
    </row>
    <row r="9" spans="1:16" s="51" customFormat="1" ht="34.5" customHeight="1">
      <c r="A9" s="67" t="s">
        <v>221</v>
      </c>
      <c r="B9" s="64">
        <v>25.7</v>
      </c>
      <c r="C9" s="64">
        <v>27.5</v>
      </c>
      <c r="D9" s="66"/>
      <c r="E9" s="66"/>
      <c r="H9" s="66"/>
      <c r="I9" s="66"/>
      <c r="L9" s="66"/>
      <c r="N9" s="66"/>
      <c r="P9" s="66"/>
    </row>
    <row r="10" spans="1:9" s="51" customFormat="1" ht="34.5" customHeight="1">
      <c r="A10" s="67" t="s">
        <v>222</v>
      </c>
      <c r="B10" s="64"/>
      <c r="C10" s="64"/>
      <c r="D10" s="66"/>
      <c r="E10" s="66"/>
      <c r="F10" s="66"/>
      <c r="G10" s="66"/>
      <c r="H10" s="66"/>
      <c r="I10" s="66"/>
    </row>
    <row r="11" spans="1:8" s="51" customFormat="1" ht="34.5" customHeight="1">
      <c r="A11" s="67" t="s">
        <v>223</v>
      </c>
      <c r="B11" s="64">
        <v>25.7</v>
      </c>
      <c r="C11" s="64">
        <v>27.5</v>
      </c>
      <c r="D11" s="66"/>
      <c r="E11" s="66"/>
      <c r="F11" s="66"/>
      <c r="G11" s="66"/>
      <c r="H11" s="66"/>
    </row>
    <row r="12" spans="1:22" ht="12.75" customHeight="1">
      <c r="A12" s="66" t="s">
        <v>224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51"/>
    </row>
    <row r="13" spans="1:3" ht="24" customHeight="1">
      <c r="A13" s="69" t="s">
        <v>225</v>
      </c>
      <c r="B13" s="69"/>
      <c r="C13" s="69"/>
    </row>
  </sheetData>
  <sheetProtection/>
  <mergeCells count="3">
    <mergeCell ref="A3:C3"/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3"/>
  <sheetViews>
    <sheetView showGridLines="0" showZeros="0" workbookViewId="0" topLeftCell="A1">
      <selection activeCell="A3" sqref="A3:C3"/>
    </sheetView>
  </sheetViews>
  <sheetFormatPr defaultColWidth="6.83203125" defaultRowHeight="19.5" customHeight="1"/>
  <cols>
    <col min="1" max="1" width="42.83203125" style="25" customWidth="1"/>
    <col min="2" max="4" width="7.16015625" style="26" customWidth="1"/>
    <col min="5" max="5" width="47" style="26" customWidth="1"/>
    <col min="6" max="6" width="39.5" style="26" customWidth="1"/>
    <col min="7" max="195" width="6.83203125" style="27" customWidth="1"/>
    <col min="196" max="196" width="6.83203125" style="0" customWidth="1"/>
  </cols>
  <sheetData>
    <row r="1" spans="1:6" s="21" customFormat="1" ht="36.75" customHeight="1">
      <c r="A1" s="28" t="s">
        <v>226</v>
      </c>
      <c r="B1" s="29"/>
      <c r="C1" s="29"/>
      <c r="D1" s="29"/>
      <c r="E1" s="29"/>
      <c r="F1" s="29"/>
    </row>
    <row r="2" spans="1:6" s="21" customFormat="1" ht="24" customHeight="1">
      <c r="A2" s="30"/>
      <c r="B2" s="30"/>
      <c r="C2" s="30"/>
      <c r="D2" s="30"/>
      <c r="E2" s="30"/>
      <c r="F2" s="31" t="s">
        <v>227</v>
      </c>
    </row>
    <row r="3" spans="1:6" s="21" customFormat="1" ht="22.5" customHeight="1">
      <c r="A3" s="32" t="s">
        <v>25</v>
      </c>
      <c r="B3" s="32"/>
      <c r="C3" s="32"/>
      <c r="D3" s="33"/>
      <c r="E3" s="33"/>
      <c r="F3" s="34" t="s">
        <v>26</v>
      </c>
    </row>
    <row r="4" spans="1:6" s="22" customFormat="1" ht="24" customHeight="1">
      <c r="A4" s="35" t="s">
        <v>58</v>
      </c>
      <c r="B4" s="8" t="s">
        <v>228</v>
      </c>
      <c r="C4" s="8"/>
      <c r="D4" s="8"/>
      <c r="E4" s="8" t="s">
        <v>73</v>
      </c>
      <c r="F4" s="36" t="s">
        <v>216</v>
      </c>
    </row>
    <row r="5" spans="1:6" s="22" customFormat="1" ht="24.75" customHeight="1">
      <c r="A5" s="35"/>
      <c r="B5" s="8"/>
      <c r="C5" s="8"/>
      <c r="D5" s="8"/>
      <c r="E5" s="8"/>
      <c r="F5" s="36"/>
    </row>
    <row r="6" spans="1:6" s="23" customFormat="1" ht="38.25" customHeight="1">
      <c r="A6" s="35"/>
      <c r="B6" s="37" t="s">
        <v>74</v>
      </c>
      <c r="C6" s="37" t="s">
        <v>75</v>
      </c>
      <c r="D6" s="37" t="s">
        <v>76</v>
      </c>
      <c r="E6" s="8"/>
      <c r="F6" s="36"/>
    </row>
    <row r="7" spans="1:195" s="24" customFormat="1" ht="35.25" customHeight="1">
      <c r="A7" s="38" t="s">
        <v>69</v>
      </c>
      <c r="B7" s="39"/>
      <c r="C7" s="39"/>
      <c r="D7" s="39"/>
      <c r="E7" s="40" t="s">
        <v>61</v>
      </c>
      <c r="F7" s="41">
        <v>174.96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</row>
    <row r="8" spans="1:6" ht="30" customHeight="1">
      <c r="A8" s="43"/>
      <c r="B8" s="44">
        <v>201</v>
      </c>
      <c r="C8" s="44"/>
      <c r="D8" s="44"/>
      <c r="E8" s="45" t="s">
        <v>77</v>
      </c>
      <c r="F8" s="46">
        <v>174.96</v>
      </c>
    </row>
    <row r="9" spans="1:6" ht="30" customHeight="1">
      <c r="A9" s="38"/>
      <c r="B9" s="44"/>
      <c r="C9" s="44">
        <v>11</v>
      </c>
      <c r="D9" s="44"/>
      <c r="E9" s="45" t="s">
        <v>34</v>
      </c>
      <c r="F9" s="46">
        <v>174.96</v>
      </c>
    </row>
    <row r="10" spans="1:6" ht="30" customHeight="1">
      <c r="A10" s="38"/>
      <c r="B10" s="44"/>
      <c r="C10" s="44"/>
      <c r="D10" s="44" t="s">
        <v>78</v>
      </c>
      <c r="E10" s="45" t="s">
        <v>36</v>
      </c>
      <c r="F10" s="46">
        <v>174.96</v>
      </c>
    </row>
    <row r="11" spans="1:6" ht="19.5" customHeight="1">
      <c r="A11" s="47" t="s">
        <v>229</v>
      </c>
      <c r="D11" s="48"/>
      <c r="E11" s="48"/>
      <c r="F11" s="48"/>
    </row>
    <row r="12" spans="1:6" ht="19.5" customHeight="1">
      <c r="A12" s="49" t="s">
        <v>230</v>
      </c>
      <c r="B12" s="49"/>
      <c r="C12" s="49"/>
      <c r="D12" s="49"/>
      <c r="E12" s="49"/>
      <c r="F12" s="49"/>
    </row>
    <row r="13" spans="1:6" ht="11.25">
      <c r="A13" s="49"/>
      <c r="B13" s="49"/>
      <c r="C13" s="49"/>
      <c r="D13" s="49"/>
      <c r="E13" s="49"/>
      <c r="F13" s="49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7">
      <selection activeCell="J10" sqref="J10"/>
    </sheetView>
  </sheetViews>
  <sheetFormatPr defaultColWidth="9.33203125" defaultRowHeight="12.75" customHeight="1"/>
  <cols>
    <col min="1" max="1" width="7.66015625" style="1" customWidth="1"/>
    <col min="2" max="2" width="12.5" style="1" customWidth="1"/>
    <col min="3" max="3" width="10.83203125" style="1" customWidth="1"/>
    <col min="4" max="4" width="11.33203125" style="1" bestFit="1" customWidth="1"/>
    <col min="5" max="5" width="8.83203125" style="1" customWidth="1"/>
    <col min="6" max="6" width="9.83203125" style="1" customWidth="1"/>
    <col min="7" max="7" width="9" style="1" customWidth="1"/>
    <col min="8" max="8" width="6.83203125" style="1" customWidth="1"/>
    <col min="9" max="10" width="8.16015625" style="1" customWidth="1"/>
    <col min="11" max="11" width="9.16015625" style="1" customWidth="1"/>
    <col min="12" max="12" width="9.5" style="1" customWidth="1"/>
    <col min="13" max="13" width="14.66015625" style="1" customWidth="1"/>
    <col min="14" max="14" width="11.66015625" style="1" customWidth="1"/>
    <col min="15" max="15" width="11" style="1" customWidth="1"/>
    <col min="16" max="18" width="9.16015625" style="1" customWidth="1"/>
    <col min="19" max="19" width="11" style="1" customWidth="1"/>
    <col min="20" max="22" width="9.16015625" style="1" customWidth="1"/>
    <col min="23" max="16384" width="9.33203125" style="1" customWidth="1"/>
  </cols>
  <sheetData>
    <row r="1" spans="1:22" ht="22.5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8" t="s">
        <v>232</v>
      </c>
      <c r="V2" s="2"/>
    </row>
    <row r="3" spans="1:22" ht="12.75" customHeight="1">
      <c r="A3" s="3" t="s">
        <v>25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9" t="s">
        <v>26</v>
      </c>
      <c r="V3" s="4"/>
    </row>
    <row r="4" spans="1:22" ht="12.75" customHeight="1">
      <c r="A4" s="5" t="s">
        <v>58</v>
      </c>
      <c r="B4" s="5" t="s">
        <v>181</v>
      </c>
      <c r="C4" s="6" t="s">
        <v>92</v>
      </c>
      <c r="D4" s="6"/>
      <c r="E4" s="6"/>
      <c r="F4" s="6"/>
      <c r="G4" s="6"/>
      <c r="H4" s="6"/>
      <c r="I4" s="6"/>
      <c r="J4" s="6"/>
      <c r="K4" s="6"/>
      <c r="L4" s="6"/>
      <c r="M4" s="5" t="s">
        <v>233</v>
      </c>
      <c r="N4" s="5" t="s">
        <v>234</v>
      </c>
      <c r="O4" s="11" t="s">
        <v>235</v>
      </c>
      <c r="P4" s="17"/>
      <c r="Q4" s="17"/>
      <c r="R4" s="20"/>
      <c r="S4" s="11" t="s">
        <v>236</v>
      </c>
      <c r="T4" s="17"/>
      <c r="U4" s="17"/>
      <c r="V4" s="20"/>
    </row>
    <row r="5" spans="1:22" ht="30" customHeight="1">
      <c r="A5" s="7"/>
      <c r="B5" s="7"/>
      <c r="C5" s="6" t="s">
        <v>61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7"/>
      <c r="N5" s="7"/>
      <c r="O5" s="5" t="s">
        <v>237</v>
      </c>
      <c r="P5" s="5" t="s">
        <v>238</v>
      </c>
      <c r="Q5" s="5" t="s">
        <v>239</v>
      </c>
      <c r="R5" s="5" t="s">
        <v>240</v>
      </c>
      <c r="S5" s="5" t="s">
        <v>237</v>
      </c>
      <c r="T5" s="5" t="s">
        <v>238</v>
      </c>
      <c r="U5" s="5" t="s">
        <v>239</v>
      </c>
      <c r="V5" s="5" t="s">
        <v>240</v>
      </c>
    </row>
    <row r="6" spans="1:22" ht="63.75" customHeight="1">
      <c r="A6" s="9"/>
      <c r="B6" s="9"/>
      <c r="C6" s="6"/>
      <c r="D6" s="10" t="s">
        <v>64</v>
      </c>
      <c r="E6" s="8" t="s">
        <v>65</v>
      </c>
      <c r="F6" s="8"/>
      <c r="G6" s="8"/>
      <c r="H6" s="8"/>
      <c r="I6" s="8"/>
      <c r="J6" s="10" t="s">
        <v>64</v>
      </c>
      <c r="K6" s="10" t="s">
        <v>65</v>
      </c>
      <c r="L6" s="8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1.75" customHeight="1">
      <c r="A7" s="11"/>
      <c r="B7" s="11" t="s">
        <v>61</v>
      </c>
      <c r="C7" s="12">
        <v>1152.5</v>
      </c>
      <c r="D7" s="13">
        <v>1152.5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6"/>
      <c r="P7" s="6"/>
      <c r="Q7" s="6"/>
      <c r="R7" s="6"/>
      <c r="S7" s="6"/>
      <c r="T7" s="6"/>
      <c r="U7" s="6"/>
      <c r="V7" s="6"/>
    </row>
    <row r="8" spans="1:22" ht="123.75" customHeight="1">
      <c r="A8" s="11" t="s">
        <v>69</v>
      </c>
      <c r="B8" s="11" t="s">
        <v>184</v>
      </c>
      <c r="C8" s="12">
        <v>2</v>
      </c>
      <c r="D8" s="13">
        <v>2</v>
      </c>
      <c r="E8" s="14"/>
      <c r="F8" s="14"/>
      <c r="G8" s="14"/>
      <c r="H8" s="14"/>
      <c r="I8" s="14"/>
      <c r="J8" s="14"/>
      <c r="K8" s="14"/>
      <c r="L8" s="14"/>
      <c r="M8" s="14" t="s">
        <v>241</v>
      </c>
      <c r="N8" s="14" t="s">
        <v>242</v>
      </c>
      <c r="O8" s="6" t="s">
        <v>242</v>
      </c>
      <c r="P8" s="6"/>
      <c r="Q8" s="6"/>
      <c r="R8" s="6"/>
      <c r="S8" s="6" t="s">
        <v>243</v>
      </c>
      <c r="T8" s="6" t="s">
        <v>244</v>
      </c>
      <c r="U8" s="6"/>
      <c r="V8" s="6"/>
    </row>
    <row r="9" spans="1:22" ht="81.75" customHeight="1">
      <c r="A9" s="11"/>
      <c r="B9" s="11" t="s">
        <v>186</v>
      </c>
      <c r="C9" s="12">
        <v>5</v>
      </c>
      <c r="D9" s="13">
        <v>5</v>
      </c>
      <c r="E9" s="14"/>
      <c r="F9" s="14"/>
      <c r="G9" s="14"/>
      <c r="H9" s="14"/>
      <c r="I9" s="14"/>
      <c r="J9" s="14"/>
      <c r="K9" s="14"/>
      <c r="L9" s="14"/>
      <c r="M9" s="14" t="s">
        <v>245</v>
      </c>
      <c r="N9" s="14" t="s">
        <v>246</v>
      </c>
      <c r="O9" s="6" t="s">
        <v>245</v>
      </c>
      <c r="P9" s="6"/>
      <c r="Q9" s="6"/>
      <c r="R9" s="6"/>
      <c r="S9" s="6" t="s">
        <v>246</v>
      </c>
      <c r="T9" s="6"/>
      <c r="U9" s="6"/>
      <c r="V9" s="6"/>
    </row>
    <row r="10" spans="1:22" ht="63.75" customHeight="1">
      <c r="A10" s="11"/>
      <c r="B10" s="11" t="s">
        <v>188</v>
      </c>
      <c r="C10" s="12">
        <v>20.2</v>
      </c>
      <c r="D10" s="13">
        <v>20.2</v>
      </c>
      <c r="E10" s="14"/>
      <c r="F10" s="14"/>
      <c r="G10" s="14"/>
      <c r="H10" s="14"/>
      <c r="I10" s="14"/>
      <c r="J10" s="14"/>
      <c r="K10" s="14"/>
      <c r="L10" s="14"/>
      <c r="M10" s="14" t="s">
        <v>247</v>
      </c>
      <c r="N10" s="14" t="s">
        <v>248</v>
      </c>
      <c r="O10" s="6" t="s">
        <v>249</v>
      </c>
      <c r="P10" s="6" t="s">
        <v>250</v>
      </c>
      <c r="Q10" s="6"/>
      <c r="R10" s="6"/>
      <c r="S10" s="6" t="s">
        <v>251</v>
      </c>
      <c r="T10" s="6" t="s">
        <v>252</v>
      </c>
      <c r="U10" s="6" t="s">
        <v>253</v>
      </c>
      <c r="V10" s="6"/>
    </row>
    <row r="11" spans="1:22" ht="120" customHeight="1">
      <c r="A11" s="11"/>
      <c r="B11" s="11" t="s">
        <v>190</v>
      </c>
      <c r="C11" s="12">
        <v>22</v>
      </c>
      <c r="D11" s="13">
        <v>22</v>
      </c>
      <c r="E11" s="14"/>
      <c r="F11" s="14"/>
      <c r="G11" s="14"/>
      <c r="H11" s="14"/>
      <c r="I11" s="14"/>
      <c r="J11" s="14"/>
      <c r="K11" s="14"/>
      <c r="L11" s="14"/>
      <c r="M11" s="14" t="s">
        <v>254</v>
      </c>
      <c r="N11" s="14" t="s">
        <v>255</v>
      </c>
      <c r="O11" s="6" t="s">
        <v>256</v>
      </c>
      <c r="P11" s="6" t="s">
        <v>257</v>
      </c>
      <c r="Q11" s="6" t="s">
        <v>258</v>
      </c>
      <c r="R11" s="6" t="s">
        <v>259</v>
      </c>
      <c r="S11" s="6" t="s">
        <v>260</v>
      </c>
      <c r="T11" s="6" t="s">
        <v>261</v>
      </c>
      <c r="U11" s="6" t="s">
        <v>262</v>
      </c>
      <c r="V11" s="6" t="s">
        <v>263</v>
      </c>
    </row>
    <row r="12" spans="1:22" ht="112.5" customHeight="1">
      <c r="A12" s="6"/>
      <c r="B12" s="6" t="s">
        <v>192</v>
      </c>
      <c r="C12" s="15">
        <v>1103.3</v>
      </c>
      <c r="D12" s="15">
        <v>1103.3</v>
      </c>
      <c r="E12" s="14"/>
      <c r="F12" s="14"/>
      <c r="G12" s="14"/>
      <c r="H12" s="14"/>
      <c r="I12" s="14"/>
      <c r="J12" s="14"/>
      <c r="K12" s="14"/>
      <c r="L12" s="14"/>
      <c r="M12" s="14" t="s">
        <v>264</v>
      </c>
      <c r="N12" s="14" t="s">
        <v>265</v>
      </c>
      <c r="O12" s="6" t="s">
        <v>266</v>
      </c>
      <c r="P12" s="6" t="s">
        <v>267</v>
      </c>
      <c r="Q12" s="6" t="s">
        <v>268</v>
      </c>
      <c r="R12" s="6" t="s">
        <v>269</v>
      </c>
      <c r="S12" s="6" t="s">
        <v>270</v>
      </c>
      <c r="T12" s="6" t="s">
        <v>271</v>
      </c>
      <c r="U12" s="6" t="s">
        <v>272</v>
      </c>
      <c r="V12" s="6"/>
    </row>
    <row r="13" ht="12.75" customHeight="1">
      <c r="A13" s="16"/>
    </row>
  </sheetData>
  <sheetProtection/>
  <mergeCells count="24"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.35" bottom="0" header="0.12" footer="0.3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fsjw050</cp:lastModifiedBy>
  <cp:lastPrinted>2018-01-26T05:37:19Z</cp:lastPrinted>
  <dcterms:created xsi:type="dcterms:W3CDTF">2017-01-26T02:06:17Z</dcterms:created>
  <dcterms:modified xsi:type="dcterms:W3CDTF">2018-02-08T07:50:46Z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