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firstSheet="21" activeTab="3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2">'10一般公共预算基本支出表（按经济）'!$A$1:$D$60</definedName>
    <definedName name="_xlnm.Print_Area" localSheetId="33">'11纳入预算管理的行政事业性收费支出预算明细表'!$A$1:$J$16</definedName>
    <definedName name="_xlnm.Print_Area" localSheetId="34">'12纳入预算管理的政府性基金'!$A$1:$J$16</definedName>
    <definedName name="_xlnm.Print_Area" localSheetId="35">'13国有资本经营支出'!$A$1:$J$16</definedName>
    <definedName name="_xlnm.Print_Area" localSheetId="36">'14项目支出表'!$A$1:$J$10</definedName>
    <definedName name="_xlnm.Print_Area" localSheetId="37">'15政府采购表'!$A$1:$L$16</definedName>
    <definedName name="_xlnm.Print_Area" localSheetId="38">'16购买服务表'!$A$1:$M$10</definedName>
    <definedName name="_xlnm.Print_Area" localSheetId="39">'17一般公共预算“三公”经费'!$A$1:$C$11</definedName>
    <definedName name="_xlnm.Print_Area" localSheetId="40">'18机关运行经费'!$A$1:$F$14</definedName>
    <definedName name="_xlnm.Print_Area" localSheetId="41">'19绩效情况表'!#REF!</definedName>
    <definedName name="_xlnm.Print_Area" localSheetId="23">'1部门收支总表'!$A$1:$D$24</definedName>
    <definedName name="_xlnm.Print_Area" localSheetId="24">'2部门收支总表（分单位）'!$A$1:$Q$17</definedName>
    <definedName name="_xlnm.Print_Area" localSheetId="25">'3部门收入总表'!$A$1:$L$24</definedName>
    <definedName name="_xlnm.Print_Area" localSheetId="26">'4部门支出总表'!$A$1:$J$26</definedName>
    <definedName name="_xlnm.Print_Area" localSheetId="27">'5部门支出总表 (按功能)'!$A$1:$K$25</definedName>
    <definedName name="_xlnm.Print_Area" localSheetId="28">'6财政拨款收支总表'!$A$1:$Q$17</definedName>
    <definedName name="_xlnm.Print_Area" localSheetId="29">'7财政拨款支出按功能分类'!$A$1:$J$26</definedName>
    <definedName name="_xlnm.Print_Area" localSheetId="30">'8一般公共预算支出表'!$A$1:$J$17</definedName>
    <definedName name="_xlnm.Print_Area" localSheetId="31">'9一般公共预算基本支出表（按功能）'!#REF!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3">'1部门收支总表'!$1:$5</definedName>
    <definedName name="_xlnm.Print_Titles" localSheetId="24">'2部门收支总表（分单位）'!$1:$6</definedName>
    <definedName name="_xlnm.Print_Titles" localSheetId="25">'3部门收入总表'!$1:$5</definedName>
    <definedName name="_xlnm.Print_Titles" localSheetId="26">'4部门支出总表'!$1:$6</definedName>
    <definedName name="_xlnm.Print_Titles" localSheetId="27">'5部门支出总表 (按功能)'!$1:$5</definedName>
    <definedName name="_xlnm.Print_Titles" localSheetId="28">'6财政拨款收支总表'!$1:$3</definedName>
    <definedName name="_xlnm.Print_Titles" localSheetId="29">'7财政拨款支出按功能分类'!$1:$5</definedName>
    <definedName name="_xlnm.Print_Titles" localSheetId="30">'8一般公共预算支出表'!$1:$5</definedName>
    <definedName name="_xlnm.Print_Titles" localSheetId="31">'9一般公共预算基本支出表（按功能）'!$1:$5</definedName>
    <definedName name="_xlnm.Print_Titles" localSheetId="21">'公开表皮'!$1:$15</definedName>
    <definedName name="_xlnm.Print_Titles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<sst xmlns="http://schemas.openxmlformats.org/spreadsheetml/2006/main" count="910" uniqueCount="451">
  <si>
    <t/>
  </si>
  <si>
    <t>对个人和家庭的补助</t>
  </si>
  <si>
    <t xml:space="preserve">        3.公务用车购置及运行费</t>
  </si>
  <si>
    <t>基本支出</t>
  </si>
  <si>
    <t xml:space="preserve">        1.因公出国（境）费</t>
  </si>
  <si>
    <t>“三公”经费合计</t>
  </si>
  <si>
    <t>合计</t>
  </si>
  <si>
    <t>科目名称</t>
  </si>
  <si>
    <t>项目</t>
  </si>
  <si>
    <t>类</t>
  </si>
  <si>
    <t>单位：万元</t>
  </si>
  <si>
    <t>工资福利支出</t>
  </si>
  <si>
    <t>项目支出</t>
  </si>
  <si>
    <t>项目名称</t>
  </si>
  <si>
    <t>商品和服务支出</t>
  </si>
  <si>
    <t>项</t>
  </si>
  <si>
    <t>款</t>
  </si>
  <si>
    <t xml:space="preserve">        其中：公务用车购置费</t>
  </si>
  <si>
    <t>单位名称</t>
  </si>
  <si>
    <t>支出预算</t>
  </si>
  <si>
    <t>金额</t>
  </si>
  <si>
    <t>收入预算</t>
  </si>
  <si>
    <t>科目代码</t>
  </si>
  <si>
    <t xml:space="preserve">              公务用车运行费</t>
  </si>
  <si>
    <t>项目内容</t>
  </si>
  <si>
    <t xml:space="preserve">        2.公务接待费</t>
  </si>
  <si>
    <t>一般公共预算基本支出合计</t>
  </si>
  <si>
    <t>合计</t>
  </si>
  <si>
    <t>预算数</t>
  </si>
  <si>
    <t>一般公共服务支出</t>
  </si>
  <si>
    <t xml:space="preserve">  住房改革支出</t>
  </si>
  <si>
    <t xml:space="preserve">    住房公积金</t>
  </si>
  <si>
    <t>收                 入</t>
  </si>
  <si>
    <t>支           出</t>
  </si>
  <si>
    <t>项          目</t>
  </si>
  <si>
    <t>预算数</t>
  </si>
  <si>
    <t>项</t>
  </si>
  <si>
    <t>财政拨款收入预算</t>
  </si>
  <si>
    <t>财政拨款支出预算</t>
  </si>
  <si>
    <t xml:space="preserve"> </t>
  </si>
  <si>
    <t>部门名称：</t>
  </si>
  <si>
    <t xml:space="preserve">    行政运行</t>
  </si>
  <si>
    <t>社会保障和就业支出</t>
  </si>
  <si>
    <t xml:space="preserve">  行政事业单位离退休</t>
  </si>
  <si>
    <t xml:space="preserve">    归口管理的行政单位离退休</t>
  </si>
  <si>
    <t xml:space="preserve">    事业单位离退休</t>
  </si>
  <si>
    <t>住房保障支出</t>
  </si>
  <si>
    <t>14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</si>
  <si>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</si>
  <si>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</si>
  <si>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</si>
  <si>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</si>
  <si>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</si>
  <si>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</si>
  <si>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</si>
  <si>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</si>
  <si>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</si>
  <si>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</si>
  <si>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</si>
  <si>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</si>
  <si>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</si>
  <si>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</si>
  <si>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</si>
  <si>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</si>
  <si>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</si>
  <si>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>15</t>
  </si>
  <si>
    <t>16</t>
  </si>
  <si>
    <t>17</t>
  </si>
  <si>
    <t>18</t>
  </si>
  <si>
    <t>2018年预算</t>
  </si>
  <si>
    <t>单位：万元</t>
  </si>
  <si>
    <t>采购项目</t>
  </si>
  <si>
    <t>采购目录</t>
  </si>
  <si>
    <t>规格要求</t>
  </si>
  <si>
    <t>采购数量</t>
  </si>
  <si>
    <t>资金来源</t>
  </si>
  <si>
    <t>购买方式</t>
  </si>
  <si>
    <t>购买项目名称</t>
  </si>
  <si>
    <t>资金来源</t>
  </si>
  <si>
    <t>公开表1</t>
  </si>
  <si>
    <t>……</t>
  </si>
  <si>
    <t>公开表2</t>
  </si>
  <si>
    <t>公开表3</t>
  </si>
  <si>
    <t>公开表4</t>
  </si>
  <si>
    <t>公开表5</t>
  </si>
  <si>
    <t>公开表6</t>
  </si>
  <si>
    <t>公开表7</t>
  </si>
  <si>
    <t>公开表8</t>
  </si>
  <si>
    <t>公开表11</t>
  </si>
  <si>
    <t>支出内容</t>
  </si>
  <si>
    <t>2018年部门（政府性基金收入）政府性基金预算支出表</t>
  </si>
  <si>
    <t>公开表12</t>
  </si>
  <si>
    <t>2018年部门项目支出预算表</t>
  </si>
  <si>
    <r>
      <t>2018</t>
    </r>
    <r>
      <rPr>
        <b/>
        <sz val="18"/>
        <rFont val="宋体"/>
        <family val="0"/>
      </rPr>
      <t>年部门政府采购支出预算表</t>
    </r>
  </si>
  <si>
    <r>
      <t>2018</t>
    </r>
    <r>
      <rPr>
        <b/>
        <sz val="18"/>
        <rFont val="宋体"/>
        <family val="0"/>
      </rPr>
      <t>年部门政府购买服务支出预算表</t>
    </r>
  </si>
  <si>
    <t>2018年预算</t>
  </si>
  <si>
    <t>2017年预算</t>
  </si>
  <si>
    <t>2018年部门一般公共预算机关运行经费明细表</t>
  </si>
  <si>
    <t>2018年部门（国有资本经营收入）国有资本经营预算支出表</t>
  </si>
  <si>
    <t>目        录</t>
  </si>
  <si>
    <r>
      <t>公开表1</t>
    </r>
    <r>
      <rPr>
        <b/>
        <sz val="10"/>
        <rFont val="宋体"/>
        <family val="0"/>
      </rPr>
      <t>3</t>
    </r>
  </si>
  <si>
    <r>
      <t>公开表1</t>
    </r>
    <r>
      <rPr>
        <b/>
        <sz val="10"/>
        <rFont val="宋体"/>
        <family val="0"/>
      </rPr>
      <t>4</t>
    </r>
  </si>
  <si>
    <r>
      <t>公开表1</t>
    </r>
    <r>
      <rPr>
        <b/>
        <sz val="9"/>
        <rFont val="宋体"/>
        <family val="0"/>
      </rPr>
      <t>5</t>
    </r>
  </si>
  <si>
    <r>
      <t>公开表1</t>
    </r>
    <r>
      <rPr>
        <b/>
        <sz val="9"/>
        <rFont val="宋体"/>
        <family val="0"/>
      </rPr>
      <t>6</t>
    </r>
  </si>
  <si>
    <t>公开表17</t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</si>
  <si>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</si>
  <si>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</si>
  <si>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</si>
  <si>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>X</t>
    </r>
    <r>
      <rPr>
        <sz val="10"/>
        <rFont val="宋体"/>
        <family val="0"/>
      </rPr>
      <t>X</t>
    </r>
    <r>
      <rPr>
        <sz val="10"/>
        <rFont val="宋体"/>
        <family val="0"/>
      </rPr>
      <t>局本级</t>
    </r>
  </si>
  <si>
    <t>(下属二级单位）…</t>
  </si>
  <si>
    <t>附件2</t>
  </si>
  <si>
    <t>一、财政拨款收入</t>
  </si>
  <si>
    <t>其中：上级提前告知转移支付资金</t>
  </si>
  <si>
    <t>二、纳入预算管理的行政事业性收费</t>
  </si>
  <si>
    <t>三、纳入预算管理的专项收入</t>
  </si>
  <si>
    <t>四、纳入政府性基金预算管理收入</t>
  </si>
  <si>
    <t>五、纳入专户管理的行政事业性收费</t>
  </si>
  <si>
    <t>六、政府住房收入</t>
  </si>
  <si>
    <t>七、国有资源（资产）有偿使用收入</t>
  </si>
  <si>
    <t>其中：</t>
  </si>
  <si>
    <t>上级提前告知转移支付资金</t>
  </si>
  <si>
    <t>八、其他收入</t>
  </si>
  <si>
    <t>2018年部门一般公共预算基本支出情况表（按经济分类）</t>
  </si>
  <si>
    <t>公开表10</t>
  </si>
  <si>
    <t>单位：万元</t>
  </si>
  <si>
    <t>科目编码</t>
  </si>
  <si>
    <t>科目名称</t>
  </si>
  <si>
    <t>2018年预算数</t>
  </si>
  <si>
    <t>类</t>
  </si>
  <si>
    <t>款</t>
  </si>
  <si>
    <t>合计</t>
  </si>
  <si>
    <t>人员经费</t>
  </si>
  <si>
    <t>公用经费</t>
  </si>
  <si>
    <t>工资福利支出</t>
  </si>
  <si>
    <t>01</t>
  </si>
  <si>
    <t xml:space="preserve">    基本工资</t>
  </si>
  <si>
    <t>02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</si>
  <si>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</si>
  <si>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</si>
  <si>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</si>
  <si>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</si>
  <si>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</si>
  <si>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</si>
  <si>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</si>
  <si>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</si>
  <si>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</si>
  <si>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</si>
  <si>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</si>
  <si>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</si>
  <si>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</si>
  <si>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11</t>
  </si>
  <si>
    <t xml:space="preserve">    公务员医疗补助缴费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</si>
  <si>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</si>
  <si>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</si>
  <si>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</si>
  <si>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</si>
  <si>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</si>
  <si>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</si>
  <si>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>99</t>
  </si>
  <si>
    <t xml:space="preserve">    其他工资福利支出</t>
  </si>
  <si>
    <t>302</t>
  </si>
  <si>
    <t>商品和服务支出</t>
  </si>
  <si>
    <r>
      <t>03</t>
    </r>
  </si>
  <si>
    <t xml:space="preserve">    咨询费</t>
  </si>
  <si>
    <r>
      <t>04</t>
    </r>
  </si>
  <si>
    <t xml:space="preserve">    手续费</t>
  </si>
  <si>
    <r>
      <t>05</t>
    </r>
  </si>
  <si>
    <r>
      <t>06</t>
    </r>
  </si>
  <si>
    <r>
      <t>07</t>
    </r>
  </si>
  <si>
    <r>
      <t>08</t>
    </r>
  </si>
  <si>
    <r>
      <t>09</t>
    </r>
  </si>
  <si>
    <t xml:space="preserve">    因公出国（境）费用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</si>
  <si>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</si>
  <si>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</si>
  <si>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</si>
  <si>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</si>
  <si>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</si>
  <si>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</si>
  <si>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</si>
  <si>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</si>
  <si>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</si>
  <si>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</si>
  <si>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>29</t>
  </si>
  <si>
    <t>31</t>
  </si>
  <si>
    <t>39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</si>
  <si>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</si>
  <si>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</si>
  <si>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</si>
  <si>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</si>
  <si>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</si>
  <si>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</si>
  <si>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</si>
  <si>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</si>
  <si>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>04</t>
  </si>
  <si>
    <t xml:space="preserve">    抚恤金</t>
  </si>
  <si>
    <t>05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</si>
  <si>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</si>
  <si>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</si>
  <si>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</si>
  <si>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</si>
  <si>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</si>
  <si>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</si>
  <si>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</si>
  <si>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</si>
  <si>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办公设备购置</t>
  </si>
  <si>
    <t>专用设备购置</t>
  </si>
  <si>
    <t>基础设施建设</t>
  </si>
  <si>
    <t>大型修缮</t>
  </si>
  <si>
    <t>土地补偿</t>
  </si>
  <si>
    <r>
      <t>10</t>
    </r>
  </si>
  <si>
    <t>安置补助</t>
  </si>
  <si>
    <r>
      <t>11</t>
    </r>
  </si>
  <si>
    <t>地上附着物含青苗补偿</t>
  </si>
  <si>
    <r>
      <t>12</t>
    </r>
  </si>
  <si>
    <r>
      <t>13</t>
    </r>
  </si>
  <si>
    <t>19</t>
  </si>
  <si>
    <t>21</t>
  </si>
  <si>
    <t>22</t>
  </si>
  <si>
    <t>无形资产购置</t>
  </si>
  <si>
    <t>其他资本性支出</t>
  </si>
  <si>
    <t>2018年部门收支总体情况表</t>
  </si>
  <si>
    <t>八、其他收入</t>
  </si>
  <si>
    <t>上级提前告知转移支付资金</t>
  </si>
  <si>
    <t>2018年部门支出总体情况表</t>
  </si>
  <si>
    <t>2018年部门支出总体情况表（按功能科目）</t>
  </si>
  <si>
    <r>
      <t>2018年部门收支总体情况表</t>
    </r>
    <r>
      <rPr>
        <b/>
        <sz val="22"/>
        <rFont val="宋体"/>
        <family val="0"/>
      </rPr>
      <t>（分单位）</t>
    </r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</si>
  <si>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</si>
  <si>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2018年部门财政拨款收支总体情况表</t>
  </si>
  <si>
    <t>2018年部门财政拨款收支总体情况表（按功能科目）</t>
  </si>
  <si>
    <t>部门名称：</t>
  </si>
  <si>
    <t>公开表9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</si>
  <si>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</si>
  <si>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资金来源</t>
  </si>
  <si>
    <r>
      <t>2</t>
    </r>
    <r>
      <rPr>
        <sz val="10"/>
        <rFont val="宋体"/>
        <family val="0"/>
      </rPr>
      <t>01</t>
    </r>
  </si>
  <si>
    <r>
      <t>3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</si>
  <si>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</si>
  <si>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2</t>
    </r>
  </si>
  <si>
    <r>
      <t>2</t>
    </r>
    <r>
      <rPr>
        <sz val="10"/>
        <rFont val="宋体"/>
        <family val="0"/>
      </rPr>
      <t>08</t>
    </r>
  </si>
  <si>
    <r>
      <t>0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</si>
  <si>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21</t>
    </r>
  </si>
  <si>
    <t>四、政府住房收入</t>
  </si>
  <si>
    <t>五、国有资源（资产）有偿使用收入</t>
  </si>
  <si>
    <t>六、其他收入</t>
  </si>
  <si>
    <r>
      <t>2018</t>
    </r>
    <r>
      <rPr>
        <b/>
        <sz val="22"/>
        <rFont val="宋体"/>
        <family val="0"/>
      </rPr>
      <t>年部门一般公共预算支出情况表</t>
    </r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</si>
  <si>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</si>
  <si>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</si>
  <si>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</si>
  <si>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</si>
  <si>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</si>
  <si>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</si>
  <si>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</si>
  <si>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2018年部门一般公共预算“三公”经费支出情况表</t>
  </si>
  <si>
    <t>2018年部门项目支出预算绩效目标情况表</t>
  </si>
  <si>
    <t>指标1</t>
  </si>
  <si>
    <t>指标2</t>
  </si>
  <si>
    <t>指标3</t>
  </si>
  <si>
    <r>
      <t>公开表1</t>
    </r>
    <r>
      <rPr>
        <b/>
        <sz val="10"/>
        <rFont val="宋体"/>
        <family val="0"/>
      </rPr>
      <t>8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</si>
  <si>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</si>
  <si>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</si>
  <si>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</si>
  <si>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</si>
  <si>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</si>
  <si>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</si>
  <si>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</si>
  <si>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</si>
  <si>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</si>
  <si>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</si>
  <si>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</si>
  <si>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</si>
  <si>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</si>
  <si>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</si>
  <si>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</si>
  <si>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</si>
  <si>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t>三、纳入预算管理的专项收入</t>
  </si>
  <si>
    <t>四、纳入政府性基金预算管理收入</t>
  </si>
  <si>
    <t>六、政府住房收入</t>
  </si>
  <si>
    <t>七、国有资源（资产）有偿使用收入</t>
  </si>
  <si>
    <t>资本性支出</t>
  </si>
  <si>
    <t>房屋建筑物构建</t>
  </si>
  <si>
    <t xml:space="preserve">信息网络及软件购置更新 </t>
  </si>
  <si>
    <t>物资储备</t>
  </si>
  <si>
    <t>拆迁补偿</t>
  </si>
  <si>
    <t>公务用车购置</t>
  </si>
  <si>
    <t>其他交通工具购置</t>
  </si>
  <si>
    <t>文物和陈列品购置</t>
  </si>
  <si>
    <t>购买服务项目内容</t>
  </si>
  <si>
    <t>对应购买服务目录内容(三级目录代码及名称)</t>
  </si>
  <si>
    <t>承接主体</t>
  </si>
  <si>
    <t>购买方式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</si>
  <si>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</si>
  <si>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r>
      <t>抚顺市工商行政管理局2018</t>
    </r>
    <r>
      <rPr>
        <b/>
        <sz val="24"/>
        <rFont val="宋体"/>
        <family val="0"/>
      </rPr>
      <t>年部门预算和“三公”经费预算公开表</t>
    </r>
  </si>
  <si>
    <t>一、一般公共服务支出</t>
  </si>
  <si>
    <t xml:space="preserve">    工商行政管理事务</t>
  </si>
  <si>
    <t xml:space="preserve">      行政运行</t>
  </si>
  <si>
    <t xml:space="preserve">      工商行政管理专项</t>
  </si>
  <si>
    <t xml:space="preserve">      执法办案专项</t>
  </si>
  <si>
    <t xml:space="preserve">      消费者权益保护</t>
  </si>
  <si>
    <t xml:space="preserve">      事业运行</t>
  </si>
  <si>
    <t>二、社会保障和就业支出</t>
  </si>
  <si>
    <t xml:space="preserve">    行政事业单位离退休</t>
  </si>
  <si>
    <t>八、上年结转</t>
  </si>
  <si>
    <t xml:space="preserve">      归口管理的行政单位离退休</t>
  </si>
  <si>
    <t>九、其他</t>
  </si>
  <si>
    <t xml:space="preserve">      事业单位离退休</t>
  </si>
  <si>
    <t xml:space="preserve">      机关事业单位基本养老保险缴费支出</t>
  </si>
  <si>
    <t>三、医疗卫生与计划生育支出</t>
  </si>
  <si>
    <t xml:space="preserve">    行政事业单位医疗</t>
  </si>
  <si>
    <t xml:space="preserve">      行政单位医疗</t>
  </si>
  <si>
    <t xml:space="preserve">      事业单位医疗</t>
  </si>
  <si>
    <t>四、住房保障支出</t>
  </si>
  <si>
    <t xml:space="preserve">    住房改革支出</t>
  </si>
  <si>
    <t xml:space="preserve">      住房公积金</t>
  </si>
  <si>
    <t>收    入    总    计</t>
  </si>
  <si>
    <t>支    出    总    计</t>
  </si>
  <si>
    <t>抚顺市工商行政管理局</t>
  </si>
  <si>
    <r>
      <t>2</t>
    </r>
    <r>
      <rPr>
        <sz val="10"/>
        <rFont val="宋体"/>
        <family val="0"/>
      </rPr>
      <t>01</t>
    </r>
  </si>
  <si>
    <r>
      <t>1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</si>
  <si>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</si>
  <si>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4</t>
    </r>
  </si>
  <si>
    <t xml:space="preserve"> 工商行政管理专项</t>
  </si>
  <si>
    <r>
      <t>201</t>
    </r>
  </si>
  <si>
    <r>
      <t>15</t>
    </r>
  </si>
  <si>
    <r>
      <t>05</t>
    </r>
  </si>
  <si>
    <t xml:space="preserve"> 执法办案专项</t>
  </si>
  <si>
    <r>
      <t>06</t>
    </r>
  </si>
  <si>
    <t xml:space="preserve"> 消费者权益保护</t>
  </si>
  <si>
    <r>
      <t>5</t>
    </r>
    <r>
      <rPr>
        <sz val="10"/>
        <rFont val="宋体"/>
        <family val="0"/>
      </rPr>
      <t>0</t>
    </r>
  </si>
  <si>
    <t xml:space="preserve">    事业运行</t>
  </si>
  <si>
    <t>208</t>
  </si>
  <si>
    <r>
      <t>0</t>
    </r>
    <r>
      <rPr>
        <sz val="10"/>
        <rFont val="宋体"/>
        <family val="0"/>
      </rPr>
      <t>5</t>
    </r>
  </si>
  <si>
    <t xml:space="preserve"> 归口管理的行政单位离退休</t>
  </si>
  <si>
    <r>
      <t>0</t>
    </r>
    <r>
      <rPr>
        <sz val="10"/>
        <rFont val="宋体"/>
        <family val="0"/>
      </rPr>
      <t>2</t>
    </r>
  </si>
  <si>
    <t xml:space="preserve"> 事业单位离退休</t>
  </si>
  <si>
    <t xml:space="preserve"> 机关事业单位基本养老保险缴费支出</t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</si>
  <si>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</si>
  <si>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</si>
  <si>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t xml:space="preserve">  行政单位医疗</t>
  </si>
  <si>
    <t xml:space="preserve">    事业单位医疗</t>
  </si>
  <si>
    <r>
      <t>2</t>
    </r>
    <r>
      <rPr>
        <sz val="10"/>
        <rFont val="宋体"/>
        <family val="0"/>
      </rPr>
      <t>21</t>
    </r>
  </si>
  <si>
    <t>合计</t>
  </si>
  <si>
    <t xml:space="preserve">  工商行政管理事务</t>
  </si>
  <si>
    <t>01</t>
  </si>
  <si>
    <t>04</t>
  </si>
  <si>
    <t xml:space="preserve">    工商行政管理专项</t>
  </si>
  <si>
    <t>05</t>
  </si>
  <si>
    <t xml:space="preserve">    执法办案专项</t>
  </si>
  <si>
    <t>06</t>
  </si>
  <si>
    <t xml:space="preserve">    消费者权益保护</t>
  </si>
  <si>
    <t>05</t>
  </si>
  <si>
    <t>01</t>
  </si>
  <si>
    <t xml:space="preserve">    归口管理的行政单位离退休</t>
  </si>
  <si>
    <t>05</t>
  </si>
  <si>
    <t>02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</si>
  <si>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</si>
  <si>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</si>
  <si>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</si>
  <si>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</si>
  <si>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>06</t>
  </si>
  <si>
    <t xml:space="preserve">    归口管理的行政单位离退休</t>
  </si>
  <si>
    <t>02</t>
  </si>
  <si>
    <t xml:space="preserve"> 事业运行</t>
  </si>
  <si>
    <t xml:space="preserve"> 行政运行  </t>
  </si>
  <si>
    <t>工商行政管理事物</t>
  </si>
  <si>
    <r>
      <t>0</t>
    </r>
    <r>
      <rPr>
        <sz val="10"/>
        <rFont val="宋体"/>
        <family val="0"/>
      </rPr>
      <t>5</t>
    </r>
  </si>
  <si>
    <r>
      <t>2</t>
    </r>
    <r>
      <rPr>
        <sz val="10"/>
        <rFont val="宋体"/>
        <family val="0"/>
      </rPr>
      <t>10</t>
    </r>
  </si>
  <si>
    <r>
      <t>1</t>
    </r>
    <r>
      <rPr>
        <sz val="10"/>
        <rFont val="宋体"/>
        <family val="0"/>
      </rPr>
      <t>1</t>
    </r>
  </si>
  <si>
    <t>210</t>
  </si>
  <si>
    <r>
      <t>11</t>
    </r>
  </si>
  <si>
    <r>
      <t>0</t>
    </r>
    <r>
      <rPr>
        <sz val="10"/>
        <rFont val="宋体"/>
        <family val="0"/>
      </rPr>
      <t>2</t>
    </r>
  </si>
  <si>
    <t>社会保障和就业支出</t>
  </si>
  <si>
    <r>
      <t xml:space="preserve"> </t>
    </r>
    <r>
      <rPr>
        <sz val="10"/>
        <rFont val="宋体"/>
        <family val="0"/>
      </rPr>
      <t xml:space="preserve">   </t>
    </r>
    <r>
      <rPr>
        <sz val="10"/>
        <rFont val="宋体"/>
        <family val="0"/>
      </rPr>
      <t>机关事业单位基本养老保险缴费支出</t>
    </r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</si>
  <si>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行政事业单位医疗</t>
    </r>
  </si>
  <si>
    <t xml:space="preserve">  行政运行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</si>
  <si>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事业运行</t>
    </r>
  </si>
  <si>
    <r>
      <t>2</t>
    </r>
    <r>
      <rPr>
        <sz val="10"/>
        <rFont val="宋体"/>
        <family val="0"/>
      </rPr>
      <t>01</t>
    </r>
  </si>
  <si>
    <r>
      <t>1</t>
    </r>
    <r>
      <rPr>
        <sz val="10"/>
        <rFont val="宋体"/>
        <family val="0"/>
      </rPr>
      <t>5</t>
    </r>
  </si>
  <si>
    <r>
      <t>0</t>
    </r>
    <r>
      <rPr>
        <sz val="10"/>
        <rFont val="宋体"/>
        <family val="0"/>
      </rPr>
      <t>1</t>
    </r>
  </si>
  <si>
    <r>
      <t>201</t>
    </r>
  </si>
  <si>
    <r>
      <t>15</t>
    </r>
  </si>
  <si>
    <t>消费者权益保护专项</t>
  </si>
  <si>
    <t xml:space="preserve"> 行政运行</t>
  </si>
  <si>
    <r>
      <t>0</t>
    </r>
    <r>
      <rPr>
        <sz val="10"/>
        <rFont val="宋体"/>
        <family val="0"/>
      </rPr>
      <t>4</t>
    </r>
  </si>
  <si>
    <r>
      <t>20</t>
    </r>
    <r>
      <rPr>
        <sz val="10"/>
        <rFont val="宋体"/>
        <family val="0"/>
      </rPr>
      <t>1</t>
    </r>
  </si>
  <si>
    <r>
      <t>1</t>
    </r>
    <r>
      <rPr>
        <sz val="10"/>
        <rFont val="宋体"/>
        <family val="0"/>
      </rPr>
      <t>5</t>
    </r>
  </si>
  <si>
    <r>
      <t>05</t>
    </r>
  </si>
  <si>
    <t xml:space="preserve">  执法办案专项</t>
  </si>
  <si>
    <r>
      <t>201</t>
    </r>
  </si>
  <si>
    <r>
      <t>15</t>
    </r>
  </si>
  <si>
    <r>
      <t>0</t>
    </r>
    <r>
      <rPr>
        <sz val="10"/>
        <rFont val="宋体"/>
        <family val="0"/>
      </rPr>
      <t>6</t>
    </r>
  </si>
  <si>
    <t xml:space="preserve">  消费者权益保护</t>
  </si>
  <si>
    <t xml:space="preserve"> 事业运行</t>
  </si>
  <si>
    <r>
      <t>2</t>
    </r>
    <r>
      <rPr>
        <sz val="10"/>
        <rFont val="宋体"/>
        <family val="0"/>
      </rPr>
      <t>08</t>
    </r>
  </si>
  <si>
    <t xml:space="preserve">  归口管理的行政单位离退休</t>
  </si>
  <si>
    <t xml:space="preserve">    行政运行</t>
  </si>
  <si>
    <t xml:space="preserve">    工商行政管理专项</t>
  </si>
  <si>
    <t xml:space="preserve">    执法办案专项</t>
  </si>
  <si>
    <t>04</t>
  </si>
  <si>
    <t>05</t>
  </si>
  <si>
    <t>06</t>
  </si>
  <si>
    <t>行政运行</t>
  </si>
  <si>
    <t>50</t>
  </si>
  <si>
    <t>事业运行</t>
  </si>
  <si>
    <t>工商行政管理专项</t>
  </si>
  <si>
    <t>执法办案专项</t>
  </si>
  <si>
    <t>公开表19</t>
  </si>
  <si>
    <t>项目实施
计划</t>
  </si>
  <si>
    <t>产出指标</t>
  </si>
  <si>
    <t>效益指标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</si>
  <si>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</si>
  <si>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</si>
  <si>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</si>
  <si>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</si>
  <si>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</si>
  <si>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</si>
  <si>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指标4</t>
  </si>
  <si>
    <t>上级提前告知转移支付资金</t>
  </si>
  <si>
    <t>上级提前告知转移支付资金</t>
  </si>
  <si>
    <t>一、机关商品和服务支出265.34万元：（一）办公经费54.49万元：1、印刷费15.49万元：（1）商事制度改革、登记办事指南、法规汇编、企业年报、媒体宣传等7期9万元；（2）个体执照正副本6千套2.4万元；（3）执法、广告、商标、消保、合同、市场等其他表格文书1.5万套2万元；（4）企业执照正副本6千套2.09万元；2、物业管理费39万元，职工食堂伙食补助39万元（260人×249天×6元）。（二）培训费13万元，商事制度改革、广告、商标、宣传、企业年报等各类系统业务培训13万元（14期，1390人次）。（三）委托业务费80.65万元：1、委托业务费30万元：（1）企业年检抽查15万元；（2）购买数据分析资料15万元。2、劳务费50.65万元，临时聘用人员49人50.65万元。（四）维修（护）费13万元，办公大楼维修（护）费用13万元。（五）其他商品和服务支出104.2万元：1、公告广告费33万元：（1）全年不定期媒体宣传费、公告费（打传、年检等）27万元；（2）公益广告培育、推广费用6万元。2、流通领域商品质量抽查及农资抽检45万元：（1）商品质量检测25万元（250批次×1000元）；（2）农资抽检20万元（200批次×1000元）。3、搬家费26.2万元。二、其他资本性支出6.45万元，商事制度改革设备购置6.45万元，其中：台式机10台3.9万元；笔记本2台1.1万元；便携式打印、复印一体机1台0.25万元；打印机10台1.2万元。                                           项目实施计划：1、2018年1月-2月完成全年执照印刷量。2、2018年1月-2018年12月完成流通领域商品抽检。3、全年按月完成临时工工资发放工作。4、全年不定期根据工作要求完成公告工资。</t>
  </si>
  <si>
    <t>工商行政管理的基本任务：确认市场主体资格；参与市场体系的规划、培育；规范市场主体行为，依法组织监督市场竞争行为，查处垄断、不正当竞争、走私贩私、传销等经济违法行为，维护市场经济秩序；依法组织监督市场交易行为，组织监督流通领域商品质量，组织查处假冒伪劣等违法行为；负责商标的统一注册和管理；实施对广告业的宏观指导和监督管理；保护消费者和商品生产经营者的合法权益；监督管理个体、私营经济，指导其健康发展。</t>
  </si>
  <si>
    <t xml:space="preserve">为了建立和维护市场经济秩序，通过政府的市场监督部门和行政执法机关，运用行政和法律手段，对进入市场的生产经营者及其时间行为进行的监督管理。它的内涵：管理的主体是国家；管理的对象是市场经营主体及其市场行为；管理的目标是建立和维护社会主义市场经济秩序；管理的性质是经济行政监督；管理的方法以行政执法为主。 </t>
  </si>
  <si>
    <t>1、确保我市在“打传”工作的现有成绩，争取保证2015不出现传销案件；2、规范我市直销企业敬业行为；3、加强工商行政管理执法工作，提高我市消费者自身保护意识，规范市场经营，打造“天天3.15”的消费环境，切实保护好我市消费者合法权益。4、严把流通领域商品质量关，让我市市民购买到放心、安心的商品和服务。</t>
  </si>
  <si>
    <t>一、机关商品和服务支出17万元：1、印刷费8万元，印刷“打击传销条例”、“直销监管”及“执法规定文件”等法律法规宣传材料。2、培训费9万元，商事制度改革、广告、商标、宣传等各类系统业务培训9万元（14期，1390人次）。二、其他资本性支出18.5万元：1、广告媒体监控设备1套15万元；2、电子取证勘察箱1套3.5万元。</t>
  </si>
  <si>
    <t>1、打击“传销”执法行动，确保我市不出现大型、恶性的“传销”案件，清理可能存在的中小型“传销”组织。2、结合工商行政管理实际工作需要所开展的多项的专项执法行动，预计走访个体、企业2万户，规范企业自身经营行为，了解企业的实际情况，掌握我市市场活动的第一手信息，为我市的经济发展、决策提供最有利的依据。3、个体转企业升级服务行动，预计升级企业2000户，提升我市中小微企业自身竞争力，创造我市良好的经营、多样的经营环境。</t>
  </si>
  <si>
    <t>1、严格打击我市出现的“传销”活动，营造安乐、祥和的社会氛围。2、通过多项专项执法行动，充分体现工商行政管理工作的重要意见，构建我市和谐、健康的消费坏境；建造我市公平、诚信的经营氛围。</t>
  </si>
  <si>
    <t>1、加强工商行政管理执法工作，提高我市消费者自身保护意识，规范市场经营，打造“天天3.15”的消费环境，切实保护好我市消费者合法权益。2、严把流通领域商品质量关，让我市市民购买到放心、安心的商品和服务。</t>
  </si>
  <si>
    <t>机关商品和服务支出28.5万元：一、印刷费3万元，12315维权服务站建设3万元。二、会议费13万元： 1、“3.15”晚会10万元；2、消协理事会3万元。三、培训费3.5万元，企业、消费维权志愿者、消保系统、法律法规等培训3.5万元（6期，540人次）。四、其他商品和服务支出9万元：1、创建食品安全示范城市公益诉讼费3万元；2、消费体查和对比试验费用6万元。</t>
  </si>
  <si>
    <t>《消费者权益保护法》明确了消费者的权利、确立和加强了保护消费者权益的法律基础、弥补了原 有法律、法规在保障消费者权益方面调整作用不全的缺陷。</t>
  </si>
  <si>
    <t>1、维护秩序：《消费者权益保护法》通过规范经营者应对维护消费者权益承担何种义务，特别是要规范经营者与消费者的交易行为，即必须遵循自愿、平等、公平、诚实信用的原则，对社会经济秩序产生重要的维护作用。2、经济发展：保护消费者权益不是消费者个人之事，当代社会的生产和消费的关系密不可分，结构合理、健康发展的消费无疑会促进生产的均衡发展。没有消费，也就没有市场。保护消费者权益成为贯彻消费政策的重要内容。因此有利于社会主义市场经济的健康发展。</t>
  </si>
  <si>
    <t>执法办案专项</t>
  </si>
  <si>
    <t>消费者权益保护专项</t>
  </si>
  <si>
    <t>项目年度绩效目标</t>
  </si>
  <si>
    <t>指标1</t>
  </si>
  <si>
    <t>流通领域商品质量检验服务</t>
  </si>
  <si>
    <t>流通领域商品质量、农资抽查</t>
  </si>
  <si>
    <t>沈阳市商品质量检验监督院</t>
  </si>
  <si>
    <t>公开招标</t>
  </si>
  <si>
    <t>D0503    流通领域商品质量检验</t>
  </si>
  <si>
    <t>目标：保证工商行政管理工作顺利完成，开展专项工作。一、机关商品和服务支出265.34万元：（一）办公经费54.49万元：1、印刷费15.49万元：（1）商事制度改革、登记办事指南、法规汇编、企业年报、媒体宣传等7期9万元；（2）个体执照正副本6千套2.4万元；（3）执法、广告、商标、消保、合同、市场等其他表格文书1.5万套2万元；（4）企业执照正副本6千套2.09万元；2、物业管理费39万元，职工食堂伙食补助39万元（260人×249天×6元）。（二）培训费13万元，商事制度改革、广告、商标、宣传、企业年报等各类系统业务培训13万元（14期，1390人次）。（三）委托业务费80.65万元：1、委托业务费30万元：（1）企业年检抽查15万元；（2）购买数据分析资料15万元。2、劳务费50.65万元，临时聘用人员49人50.65万元。（四）维修（护）费13万元，办公大楼维修（护）费用13万元。（五）其他商品和服务支出104.2万元：1、公告广告费33万元：（1）全年不定期媒体宣传费、公告费（打传、年检等）27万元；（2）公益广告培育、推广费用6万元。2、流通领域商品质量抽查及农资抽检45万元：（1）商品质量检测25万元（250批次×1000元）；（2）农资抽检20万元（200批次×1000元）。3、搬家费26.2万元。二、其他资本性支出6.45万元，商事制度改革设备购置6.45万元，其中：台式机10台3.9万元；笔记本2台1.1万元；便携式打印、复印一体机1台0.25万元；打印机10台1.2万元。</t>
  </si>
  <si>
    <t>一、机关商品和服务支出265.34万元：（一）办公经费54.49万元：1、印刷费15.49万元：（1）商事制度改革、登记办事指南、法规汇编、企业年报、媒体宣传等7期9万元；（2）个体执照正副本6千套2.4万元；（3）执法、广告、商标、消保、合同、市场等其他表格文书1.5万套2万元；（4）企业执照正副本6千套2.09万元；2、物业管理费39万元，职工食堂伙食补助39万元（260人×249天×6元）。（二）培训费13万元，商事制度改革、广告、商标、宣传、企业年报等各类系统业务培训13万元（14期，1390人次）。（三）委托业务费80.65万元：1、委托业务费30万元：（1）企业年检抽查15万元；（2）购买数据分析资料15万元。2、劳务费50.65万元，临时聘用人员49人50.65万元。（四）维修（护）费13万元，办公大楼维修（护）费用13万元。（五）其他商品和服务支出104.2万元：1、公告广告费33万元：（1）全年不定期媒体宣传费、公告费（打传、年检等）27万元；（2）公益广告培育、推广费用6万元。2、流通领域商品质量抽查及农资抽检45万元：（1）商品质量检测25万元（250批次×1000元）；（2）农资抽检20万元（200批次×1000元）。3、搬家费26.2万元。二、其他资本性支出6.45万元，商事制度改革设备购置6.45万元，其中：台式机10台3.9万元；笔记本2台1.1万元；便携式打印、复印一体机1台0.25万元；打印机10台1.2万元。</t>
  </si>
  <si>
    <t>注：本部门没有纳入预算管理的行政事业性收费预算拨款收入，也没有使用纳入预算管理的行政事业性收费安排的支出，故本表无数据。</t>
  </si>
  <si>
    <t xml:space="preserve">        1.因公出国（境）费</t>
  </si>
  <si>
    <t xml:space="preserve">        3.公务用车购置及运行费</t>
  </si>
  <si>
    <t xml:space="preserve">        其中： 公务用车购置费</t>
  </si>
  <si>
    <r>
      <t>公务用车运行费比</t>
    </r>
    <r>
      <rPr>
        <sz val="12"/>
        <rFont val="宋体"/>
        <family val="0"/>
      </rPr>
      <t>2017年减少4.4万元，原因：人员减少</t>
    </r>
  </si>
  <si>
    <t>2018年比2017年增加减少的原因说明：原因人员减少</t>
  </si>
  <si>
    <t xml:space="preserve">        2.公务接待费比2017年减少0.5万元，原因：人员减少</t>
  </si>
  <si>
    <t>流通领域商品质量抽查及农资抽检</t>
  </si>
  <si>
    <t>部门名称：抚顺市工商行政管理局</t>
  </si>
  <si>
    <t>：抚顺市工商行政管理局</t>
  </si>
  <si>
    <r>
      <t>抚顺市工商行政管理</t>
    </r>
    <r>
      <rPr>
        <sz val="10"/>
        <rFont val="宋体"/>
        <family val="0"/>
      </rPr>
      <t>局本级</t>
    </r>
  </si>
  <si>
    <t>抚顺市工商行政管理局本级</t>
  </si>
</sst>
</file>

<file path=xl/styles.xml><?xml version="1.0" encoding="utf-8"?>
<styleSheet xmlns="http://schemas.openxmlformats.org/spreadsheetml/2006/main">
  <numFmts count="7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#,##0.0000"/>
    <numFmt numFmtId="186" formatCode="#,##0.0"/>
    <numFmt numFmtId="187" formatCode=";;"/>
    <numFmt numFmtId="188" formatCode="#,##0.0_ "/>
    <numFmt numFmtId="189" formatCode="0.0_ "/>
    <numFmt numFmtId="190" formatCode="0.00_ "/>
    <numFmt numFmtId="191" formatCode="0.000_ "/>
    <numFmt numFmtId="192" formatCode="0_ 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0.00000000_ "/>
    <numFmt numFmtId="200" formatCode="0.0000000_ "/>
    <numFmt numFmtId="201" formatCode="0.000000_ "/>
    <numFmt numFmtId="202" formatCode="0.00000_ "/>
    <numFmt numFmtId="203" formatCode="0.0000_ "/>
    <numFmt numFmtId="204" formatCode="#,##0_ "/>
    <numFmt numFmtId="205" formatCode="0.0"/>
    <numFmt numFmtId="206" formatCode="0.000"/>
    <numFmt numFmtId="207" formatCode="0.00_);[Red]\(0.00\)"/>
    <numFmt numFmtId="208" formatCode="0.0%"/>
    <numFmt numFmtId="209" formatCode="0;_ఀ"/>
    <numFmt numFmtId="210" formatCode="0.0;_ఀ"/>
    <numFmt numFmtId="211" formatCode="0.000000000000000_);[Red]\(0.000000000000000\)"/>
    <numFmt numFmtId="212" formatCode="0.00000000000000_);[Red]\(0.00000000000000\)"/>
    <numFmt numFmtId="213" formatCode="0.0000000000000_);[Red]\(0.0000000000000\)"/>
    <numFmt numFmtId="214" formatCode="0.000000000000_);[Red]\(0.000000000000\)"/>
    <numFmt numFmtId="215" formatCode="0.00000000000_);[Red]\(0.00000000000\)"/>
    <numFmt numFmtId="216" formatCode="0.0000000000_);[Red]\(0.0000000000\)"/>
    <numFmt numFmtId="217" formatCode="0.000000000_);[Red]\(0.000000000\)"/>
    <numFmt numFmtId="218" formatCode="0.00000000_);[Red]\(0.00000000\)"/>
    <numFmt numFmtId="219" formatCode="0.0000000_);[Red]\(0.0000000\)"/>
    <numFmt numFmtId="220" formatCode="0.000000_);[Red]\(0.000000\)"/>
    <numFmt numFmtId="221" formatCode="0.00000_);[Red]\(0.00000\)"/>
    <numFmt numFmtId="222" formatCode="0.0000_);[Red]\(0.0000\)"/>
    <numFmt numFmtId="223" formatCode="0.000_);[Red]\(0.0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_(\$* #,##0_);_(\$* \(#,##0\);_(\$* &quot;-&quot;_);_(@_)"/>
    <numFmt numFmtId="229" formatCode="_(\$* #,##0.00_);_(\$* \(#,##0.00\);_(\$* &quot;-&quot;??_);_(@_)"/>
    <numFmt numFmtId="230" formatCode="0_);[Red]\(0\)"/>
    <numFmt numFmtId="231" formatCode="_ * #,##0.0_ ;_ * \-#,##0.0_ ;_ * &quot;-&quot;?_ ;_ @_ "/>
    <numFmt numFmtId="232" formatCode="#,##0.00_ "/>
    <numFmt numFmtId="233" formatCode="#,##0.0;[Red]\-#,##0.0"/>
    <numFmt numFmtId="234" formatCode="#,##0.00_);[Red]\(#,##0.00\)"/>
    <numFmt numFmtId="235" formatCode="000000"/>
  </numFmts>
  <fonts count="44">
    <font>
      <sz val="9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3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sz val="2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1"/>
      <color rgb="FF9C0006"/>
      <name val="Calibri"/>
      <family val="0"/>
    </font>
    <font>
      <sz val="11"/>
      <color theme="1"/>
      <name val="Calibri"/>
      <family val="0"/>
    </font>
    <font>
      <sz val="11"/>
      <color rgb="FF00610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5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180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7" borderId="0" applyNumberFormat="0" applyBorder="0" applyAlignment="0" applyProtection="0"/>
    <xf numFmtId="0" fontId="41" fillId="16" borderId="0" applyNumberFormat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3" fillId="17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0" fontId="20" fillId="18" borderId="5" applyNumberFormat="0" applyAlignment="0" applyProtection="0"/>
    <xf numFmtId="0" fontId="20" fillId="18" borderId="5" applyNumberFormat="0" applyAlignment="0" applyProtection="0"/>
    <xf numFmtId="0" fontId="21" fillId="19" borderId="6" applyNumberFormat="0" applyAlignment="0" applyProtection="0"/>
    <xf numFmtId="0" fontId="21" fillId="19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6" fillId="18" borderId="8" applyNumberFormat="0" applyAlignment="0" applyProtection="0"/>
    <xf numFmtId="0" fontId="26" fillId="18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8" fillId="0" borderId="0" applyNumberFormat="0" applyFill="0" applyBorder="0" applyAlignment="0" applyProtection="0"/>
    <xf numFmtId="0" fontId="0" fillId="25" borderId="9" applyNumberFormat="0" applyFont="0" applyAlignment="0" applyProtection="0"/>
    <xf numFmtId="0" fontId="0" fillId="25" borderId="9" applyNumberFormat="0" applyFont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34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0" xfId="107" applyFont="1" applyAlignment="1">
      <alignment vertical="center"/>
      <protection/>
    </xf>
    <xf numFmtId="49" fontId="3" fillId="0" borderId="0" xfId="107" applyNumberFormat="1" applyFont="1" applyFill="1" applyAlignment="1" applyProtection="1">
      <alignment vertical="center"/>
      <protection/>
    </xf>
    <xf numFmtId="184" fontId="3" fillId="0" borderId="0" xfId="107" applyNumberFormat="1" applyFont="1" applyAlignment="1">
      <alignment vertical="center"/>
      <protection/>
    </xf>
    <xf numFmtId="184" fontId="3" fillId="0" borderId="0" xfId="107" applyNumberFormat="1" applyFont="1" applyFill="1" applyAlignment="1">
      <alignment vertical="center"/>
      <protection/>
    </xf>
    <xf numFmtId="2" fontId="3" fillId="0" borderId="0" xfId="107" applyNumberFormat="1" applyFont="1" applyFill="1" applyAlignment="1" applyProtection="1">
      <alignment horizontal="center" vertical="center"/>
      <protection/>
    </xf>
    <xf numFmtId="184" fontId="3" fillId="0" borderId="0" xfId="107" applyNumberFormat="1" applyFont="1" applyFill="1" applyAlignment="1">
      <alignment horizontal="center" vertical="center"/>
      <protection/>
    </xf>
    <xf numFmtId="0" fontId="3" fillId="0" borderId="0" xfId="107" applyFont="1">
      <alignment/>
      <protection/>
    </xf>
    <xf numFmtId="0" fontId="4" fillId="0" borderId="0" xfId="107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49" fontId="0" fillId="0" borderId="0" xfId="0" applyNumberFormat="1" applyAlignment="1">
      <alignment horizontal="center" vertical="center"/>
    </xf>
    <xf numFmtId="2" fontId="4" fillId="0" borderId="0" xfId="107" applyNumberFormat="1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0" fillId="0" borderId="11" xfId="0" applyBorder="1" applyAlignment="1">
      <alignment vertical="center"/>
    </xf>
    <xf numFmtId="0" fontId="8" fillId="0" borderId="0" xfId="0" applyFont="1" applyAlignment="1">
      <alignment horizontal="centerContinuous" vertical="center"/>
    </xf>
    <xf numFmtId="186" fontId="3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0" xfId="88" applyFont="1" applyFill="1" applyAlignment="1">
      <alignment vertical="center"/>
      <protection/>
    </xf>
    <xf numFmtId="0" fontId="1" fillId="0" borderId="0" xfId="89">
      <alignment/>
      <protection/>
    </xf>
    <xf numFmtId="0" fontId="3" fillId="0" borderId="0" xfId="88" applyFont="1" applyFill="1" applyAlignment="1">
      <alignment horizontal="center" vertical="center"/>
      <protection/>
    </xf>
    <xf numFmtId="0" fontId="30" fillId="0" borderId="0" xfId="88" applyFont="1" applyFill="1" applyAlignment="1">
      <alignment vertical="center"/>
      <protection/>
    </xf>
    <xf numFmtId="184" fontId="3" fillId="0" borderId="10" xfId="88" applyNumberFormat="1" applyFont="1" applyFill="1" applyBorder="1" applyAlignment="1">
      <alignment horizontal="center" vertical="center"/>
      <protection/>
    </xf>
    <xf numFmtId="0" fontId="3" fillId="0" borderId="10" xfId="88" applyFont="1" applyFill="1" applyBorder="1" applyAlignment="1">
      <alignment horizontal="center" vertical="center"/>
      <protection/>
    </xf>
    <xf numFmtId="184" fontId="29" fillId="0" borderId="0" xfId="88" applyNumberFormat="1" applyFont="1" applyFill="1" applyAlignment="1" applyProtection="1">
      <alignment horizontal="right" vertical="center"/>
      <protection/>
    </xf>
    <xf numFmtId="0" fontId="30" fillId="0" borderId="0" xfId="88" applyFont="1" applyFill="1" applyBorder="1" applyAlignment="1">
      <alignment vertical="center"/>
      <protection/>
    </xf>
    <xf numFmtId="0" fontId="29" fillId="0" borderId="11" xfId="88" applyNumberFormat="1" applyFont="1" applyFill="1" applyBorder="1" applyAlignment="1" applyProtection="1">
      <alignment horizontal="centerContinuous" vertical="center"/>
      <protection/>
    </xf>
    <xf numFmtId="0" fontId="29" fillId="0" borderId="11" xfId="88" applyNumberFormat="1" applyFont="1" applyFill="1" applyBorder="1" applyAlignment="1" applyProtection="1">
      <alignment horizontal="center" vertical="center"/>
      <protection/>
    </xf>
    <xf numFmtId="184" fontId="29" fillId="0" borderId="13" xfId="88" applyNumberFormat="1" applyFont="1" applyFill="1" applyBorder="1" applyAlignment="1" applyProtection="1">
      <alignment horizontal="center" vertical="center"/>
      <protection/>
    </xf>
    <xf numFmtId="184" fontId="29" fillId="0" borderId="11" xfId="88" applyNumberFormat="1" applyFont="1" applyFill="1" applyBorder="1" applyAlignment="1" applyProtection="1">
      <alignment horizontal="center" vertical="center"/>
      <protection/>
    </xf>
    <xf numFmtId="49" fontId="3" fillId="0" borderId="12" xfId="88" applyNumberFormat="1" applyFont="1" applyFill="1" applyBorder="1" applyAlignment="1" applyProtection="1">
      <alignment vertical="center"/>
      <protection/>
    </xf>
    <xf numFmtId="0" fontId="30" fillId="0" borderId="0" xfId="88" applyFont="1" applyFill="1" applyAlignment="1">
      <alignment vertical="center" wrapText="1"/>
      <protection/>
    </xf>
    <xf numFmtId="0" fontId="31" fillId="0" borderId="0" xfId="88" applyFont="1" applyFill="1" applyAlignment="1">
      <alignment vertical="center"/>
      <protection/>
    </xf>
    <xf numFmtId="0" fontId="6" fillId="0" borderId="0" xfId="89" applyFont="1">
      <alignment/>
      <protection/>
    </xf>
    <xf numFmtId="0" fontId="3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49" fontId="29" fillId="0" borderId="11" xfId="0" applyNumberFormat="1" applyFont="1" applyFill="1" applyBorder="1" applyAlignment="1" applyProtection="1">
      <alignment vertical="center" wrapText="1"/>
      <protection/>
    </xf>
    <xf numFmtId="49" fontId="29" fillId="0" borderId="11" xfId="0" applyNumberFormat="1" applyFont="1" applyFill="1" applyBorder="1" applyAlignment="1" applyProtection="1">
      <alignment horizontal="center" vertical="center"/>
      <protection/>
    </xf>
    <xf numFmtId="187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>
      <alignment vertical="center"/>
    </xf>
    <xf numFmtId="0" fontId="29" fillId="0" borderId="15" xfId="0" applyNumberFormat="1" applyFont="1" applyFill="1" applyBorder="1" applyAlignment="1" applyProtection="1">
      <alignment horizontal="centerContinuous" vertical="center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Fill="1" applyAlignment="1">
      <alignment vertical="center"/>
    </xf>
    <xf numFmtId="49" fontId="29" fillId="0" borderId="12" xfId="0" applyNumberFormat="1" applyFont="1" applyFill="1" applyBorder="1" applyAlignment="1" applyProtection="1">
      <alignment vertical="center" wrapText="1"/>
      <protection/>
    </xf>
    <xf numFmtId="184" fontId="29" fillId="0" borderId="10" xfId="107" applyNumberFormat="1" applyFont="1" applyFill="1" applyBorder="1" applyAlignment="1" applyProtection="1">
      <alignment horizontal="right" vertical="center"/>
      <protection/>
    </xf>
    <xf numFmtId="0" fontId="29" fillId="26" borderId="0" xfId="107" applyFont="1" applyFill="1" applyAlignment="1">
      <alignment vertical="center" wrapText="1"/>
      <protection/>
    </xf>
    <xf numFmtId="0" fontId="29" fillId="0" borderId="0" xfId="107" applyFont="1" applyAlignment="1">
      <alignment vertical="center"/>
      <protection/>
    </xf>
    <xf numFmtId="49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0" xfId="107" applyFont="1" applyFill="1">
      <alignment/>
      <protection/>
    </xf>
    <xf numFmtId="0" fontId="29" fillId="0" borderId="0" xfId="107" applyFont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/>
      <protection/>
    </xf>
    <xf numFmtId="185" fontId="0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33" fillId="0" borderId="0" xfId="0" applyNumberFormat="1" applyFont="1" applyFill="1" applyAlignment="1" applyProtection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Fill="1" applyAlignment="1">
      <alignment/>
    </xf>
    <xf numFmtId="0" fontId="35" fillId="0" borderId="0" xfId="0" applyFont="1" applyAlignment="1">
      <alignment vertical="center"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86" fontId="3" fillId="0" borderId="11" xfId="0" applyNumberFormat="1" applyFont="1" applyFill="1" applyBorder="1" applyAlignment="1" applyProtection="1">
      <alignment horizontal="right" vertical="center"/>
      <protection/>
    </xf>
    <xf numFmtId="189" fontId="3" fillId="0" borderId="11" xfId="0" applyNumberFormat="1" applyFont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186" fontId="3" fillId="0" borderId="0" xfId="0" applyNumberFormat="1" applyFont="1" applyFill="1" applyBorder="1" applyAlignment="1" applyProtection="1">
      <alignment horizontal="right" vertical="center"/>
      <protection/>
    </xf>
    <xf numFmtId="0" fontId="29" fillId="0" borderId="11" xfId="0" applyFont="1" applyFill="1" applyBorder="1" applyAlignment="1">
      <alignment horizontal="center" vertical="center" wrapText="1"/>
    </xf>
    <xf numFmtId="186" fontId="29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187" fontId="29" fillId="0" borderId="12" xfId="0" applyNumberFormat="1" applyFont="1" applyFill="1" applyBorder="1" applyAlignment="1" applyProtection="1">
      <alignment horizontal="center" vertical="center" wrapText="1"/>
      <protection/>
    </xf>
    <xf numFmtId="186" fontId="3" fillId="0" borderId="0" xfId="107" applyNumberFormat="1" applyFont="1">
      <alignment/>
      <protection/>
    </xf>
    <xf numFmtId="186" fontId="3" fillId="0" borderId="11" xfId="107" applyNumberFormat="1" applyFont="1" applyFill="1" applyBorder="1" applyAlignment="1" applyProtection="1">
      <alignment horizontal="right" vertical="center" wrapText="1"/>
      <protection/>
    </xf>
    <xf numFmtId="0" fontId="32" fillId="0" borderId="11" xfId="0" applyFont="1" applyBorder="1" applyAlignment="1">
      <alignment horizontal="center" vertical="center"/>
    </xf>
    <xf numFmtId="0" fontId="29" fillId="0" borderId="10" xfId="88" applyFont="1" applyFill="1" applyBorder="1" applyAlignment="1">
      <alignment horizontal="left" vertical="center"/>
      <protection/>
    </xf>
    <xf numFmtId="232" fontId="3" fillId="0" borderId="11" xfId="88" applyNumberFormat="1" applyFont="1" applyFill="1" applyBorder="1" applyAlignment="1" applyProtection="1">
      <alignment horizontal="right" vertical="center" wrapText="1"/>
      <protection/>
    </xf>
    <xf numFmtId="232" fontId="3" fillId="0" borderId="11" xfId="0" applyNumberFormat="1" applyFont="1" applyFill="1" applyBorder="1" applyAlignment="1" applyProtection="1">
      <alignment horizontal="right" vertical="center"/>
      <protection/>
    </xf>
    <xf numFmtId="232" fontId="3" fillId="0" borderId="16" xfId="88" applyNumberFormat="1" applyFont="1" applyFill="1" applyBorder="1" applyAlignment="1" applyProtection="1">
      <alignment horizontal="right" vertical="center" wrapText="1"/>
      <protection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Font="1" applyBorder="1" applyAlignment="1">
      <alignment horizontal="centerContinuous" vertical="center"/>
    </xf>
    <xf numFmtId="0" fontId="29" fillId="0" borderId="15" xfId="0" applyNumberFormat="1" applyFont="1" applyFill="1" applyBorder="1" applyAlignment="1" applyProtection="1">
      <alignment horizontal="centerContinuous" vertical="center"/>
      <protection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9" fillId="0" borderId="16" xfId="0" applyFont="1" applyBorder="1" applyAlignment="1">
      <alignment horizontal="center" vertical="center" wrapText="1"/>
    </xf>
    <xf numFmtId="232" fontId="29" fillId="0" borderId="16" xfId="0" applyNumberFormat="1" applyFont="1" applyFill="1" applyBorder="1" applyAlignment="1">
      <alignment horizontal="center" vertical="center" wrapText="1"/>
    </xf>
    <xf numFmtId="232" fontId="0" fillId="0" borderId="11" xfId="0" applyNumberFormat="1" applyFont="1" applyFill="1" applyBorder="1" applyAlignment="1" applyProtection="1">
      <alignment vertical="center"/>
      <protection/>
    </xf>
    <xf numFmtId="232" fontId="3" fillId="0" borderId="11" xfId="0" applyNumberFormat="1" applyFont="1" applyFill="1" applyBorder="1" applyAlignment="1" applyProtection="1">
      <alignment horizontal="right" vertical="center"/>
      <protection/>
    </xf>
    <xf numFmtId="232" fontId="3" fillId="0" borderId="11" xfId="0" applyNumberFormat="1" applyFont="1" applyFill="1" applyBorder="1" applyAlignment="1">
      <alignment vertical="center"/>
    </xf>
    <xf numFmtId="232" fontId="0" fillId="0" borderId="11" xfId="0" applyNumberFormat="1" applyFill="1" applyBorder="1" applyAlignment="1">
      <alignment vertical="center"/>
    </xf>
    <xf numFmtId="232" fontId="3" fillId="0" borderId="11" xfId="0" applyNumberFormat="1" applyFont="1" applyBorder="1" applyAlignment="1">
      <alignment vertical="center"/>
    </xf>
    <xf numFmtId="0" fontId="29" fillId="0" borderId="10" xfId="88" applyFont="1" applyFill="1" applyBorder="1" applyAlignment="1">
      <alignment horizontal="left" vertical="center"/>
      <protection/>
    </xf>
    <xf numFmtId="0" fontId="29" fillId="0" borderId="12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29" fillId="0" borderId="14" xfId="0" applyFont="1" applyBorder="1" applyAlignment="1">
      <alignment horizontal="centerContinuous" vertical="center"/>
    </xf>
    <xf numFmtId="0" fontId="29" fillId="0" borderId="15" xfId="0" applyNumberFormat="1" applyFont="1" applyFill="1" applyBorder="1" applyAlignment="1" applyProtection="1">
      <alignment horizontal="centerContinuous" vertical="center"/>
      <protection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0" fontId="29" fillId="0" borderId="10" xfId="88" applyFont="1" applyFill="1" applyBorder="1" applyAlignment="1">
      <alignment horizontal="right" vertical="center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184" fontId="29" fillId="0" borderId="0" xfId="88" applyNumberFormat="1" applyFont="1" applyFill="1" applyAlignment="1" applyProtection="1">
      <alignment horizontal="right" vertical="center"/>
      <protection/>
    </xf>
    <xf numFmtId="49" fontId="3" fillId="0" borderId="11" xfId="88" applyNumberFormat="1" applyFont="1" applyFill="1" applyBorder="1" applyAlignment="1" applyProtection="1">
      <alignment vertical="center"/>
      <protection/>
    </xf>
    <xf numFmtId="49" fontId="3" fillId="0" borderId="12" xfId="88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4" fillId="0" borderId="0" xfId="107" applyNumberFormat="1" applyFont="1" applyFill="1" applyAlignment="1" applyProtection="1">
      <alignment vertical="center"/>
      <protection/>
    </xf>
    <xf numFmtId="0" fontId="29" fillId="0" borderId="0" xfId="107" applyNumberFormat="1" applyFont="1" applyFill="1" applyAlignment="1" applyProtection="1">
      <alignment horizontal="right" vertical="center"/>
      <protection/>
    </xf>
    <xf numFmtId="0" fontId="29" fillId="0" borderId="0" xfId="107" applyNumberFormat="1" applyFont="1" applyFill="1" applyAlignment="1" applyProtection="1">
      <alignment horizontal="centerContinuous" vertical="center"/>
      <protection/>
    </xf>
    <xf numFmtId="0" fontId="3" fillId="0" borderId="0" xfId="107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1" xfId="0" applyFont="1" applyBorder="1" applyAlignment="1">
      <alignment horizontal="centerContinuous"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5" fontId="38" fillId="0" borderId="0" xfId="0" applyNumberFormat="1" applyFont="1" applyFill="1" applyAlignment="1" applyProtection="1">
      <alignment vertical="center" wrapText="1"/>
      <protection/>
    </xf>
    <xf numFmtId="186" fontId="38" fillId="0" borderId="0" xfId="0" applyNumberFormat="1" applyFont="1" applyFill="1" applyAlignment="1" applyProtection="1">
      <alignment vertical="center" wrapText="1"/>
      <protection/>
    </xf>
    <xf numFmtId="0" fontId="29" fillId="0" borderId="17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Border="1" applyAlignment="1">
      <alignment vertical="center"/>
    </xf>
    <xf numFmtId="232" fontId="29" fillId="0" borderId="11" xfId="107" applyNumberFormat="1" applyFont="1" applyFill="1" applyBorder="1" applyAlignment="1" applyProtection="1">
      <alignment horizontal="right" vertical="center" wrapText="1"/>
      <protection/>
    </xf>
    <xf numFmtId="2" fontId="8" fillId="0" borderId="0" xfId="107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9" fillId="0" borderId="0" xfId="0" applyNumberFormat="1" applyFont="1" applyFill="1" applyAlignment="1" applyProtection="1">
      <alignment horizontal="right" vertical="center"/>
      <protection/>
    </xf>
    <xf numFmtId="0" fontId="32" fillId="0" borderId="0" xfId="0" applyNumberFormat="1" applyFont="1" applyFill="1" applyAlignment="1" applyProtection="1">
      <alignment horizontal="right" vertical="center"/>
      <protection/>
    </xf>
    <xf numFmtId="0" fontId="29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40" fillId="0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49" fontId="3" fillId="0" borderId="12" xfId="88" applyNumberFormat="1" applyFont="1" applyFill="1" applyBorder="1" applyAlignment="1" applyProtection="1">
      <alignment horizontal="left" vertical="center" indent="1"/>
      <protection/>
    </xf>
    <xf numFmtId="49" fontId="3" fillId="0" borderId="11" xfId="88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right" vertical="center"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88" applyFont="1" applyFill="1" applyBorder="1" applyAlignment="1">
      <alignment horizontal="left" vertical="center"/>
      <protection/>
    </xf>
    <xf numFmtId="49" fontId="29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49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>
      <alignment horizontal="center" vertical="center"/>
    </xf>
    <xf numFmtId="0" fontId="29" fillId="0" borderId="0" xfId="88" applyFont="1" applyFill="1" applyBorder="1" applyAlignment="1">
      <alignment horizontal="left" vertical="center"/>
      <protection/>
    </xf>
    <xf numFmtId="186" fontId="3" fillId="0" borderId="11" xfId="0" applyNumberFormat="1" applyFont="1" applyFill="1" applyBorder="1" applyAlignment="1" applyProtection="1">
      <alignment horizontal="right" vertical="center"/>
      <protection/>
    </xf>
    <xf numFmtId="204" fontId="3" fillId="0" borderId="11" xfId="0" applyNumberFormat="1" applyFont="1" applyFill="1" applyBorder="1" applyAlignment="1" applyProtection="1">
      <alignment horizontal="right" vertical="center"/>
      <protection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>
      <alignment horizontal="right" vertical="center"/>
    </xf>
    <xf numFmtId="0" fontId="32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9" fillId="0" borderId="0" xfId="0" applyFont="1" applyBorder="1" applyAlignment="1">
      <alignment horizontal="right" vertical="center"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1" xfId="0" applyFont="1" applyFill="1" applyBorder="1" applyAlignment="1">
      <alignment vertical="center"/>
    </xf>
    <xf numFmtId="186" fontId="3" fillId="0" borderId="11" xfId="107" applyNumberFormat="1" applyFont="1" applyFill="1" applyBorder="1" applyAlignment="1" applyProtection="1">
      <alignment horizontal="right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 wrapText="1"/>
      <protection/>
    </xf>
    <xf numFmtId="2" fontId="29" fillId="0" borderId="0" xfId="107" applyNumberFormat="1" applyFont="1" applyFill="1" applyAlignment="1" applyProtection="1">
      <alignment horizontal="right" vertical="center"/>
      <protection/>
    </xf>
    <xf numFmtId="234" fontId="3" fillId="0" borderId="11" xfId="0" applyNumberFormat="1" applyFont="1" applyFill="1" applyBorder="1" applyAlignment="1">
      <alignment vertical="center"/>
    </xf>
    <xf numFmtId="0" fontId="3" fillId="0" borderId="11" xfId="0" applyNumberFormat="1" applyFont="1" applyFill="1" applyBorder="1" applyAlignment="1">
      <alignment vertical="center"/>
    </xf>
    <xf numFmtId="49" fontId="3" fillId="0" borderId="11" xfId="88" applyNumberFormat="1" applyFont="1" applyFill="1" applyBorder="1" applyAlignment="1" applyProtection="1">
      <alignment horizontal="center" vertical="center"/>
      <protection/>
    </xf>
    <xf numFmtId="234" fontId="0" fillId="0" borderId="11" xfId="0" applyNumberFormat="1" applyFill="1" applyBorder="1" applyAlignment="1">
      <alignment vertical="center"/>
    </xf>
    <xf numFmtId="186" fontId="3" fillId="0" borderId="11" xfId="88" applyNumberFormat="1" applyFont="1" applyFill="1" applyBorder="1" applyAlignment="1" applyProtection="1">
      <alignment horizontal="right" vertical="center" wrapText="1"/>
      <protection/>
    </xf>
    <xf numFmtId="49" fontId="3" fillId="0" borderId="12" xfId="88" applyNumberFormat="1" applyFont="1" applyFill="1" applyBorder="1" applyAlignment="1" applyProtection="1">
      <alignment horizontal="center" vertical="center"/>
      <protection/>
    </xf>
    <xf numFmtId="0" fontId="29" fillId="0" borderId="11" xfId="87" applyFont="1" applyFill="1" applyBorder="1" applyAlignment="1">
      <alignment horizontal="center" vertical="center"/>
      <protection/>
    </xf>
    <xf numFmtId="0" fontId="29" fillId="0" borderId="11" xfId="87" applyFont="1" applyFill="1" applyBorder="1" applyAlignment="1">
      <alignment horizontal="center" vertical="center" wrapText="1"/>
      <protection/>
    </xf>
    <xf numFmtId="234" fontId="29" fillId="0" borderId="11" xfId="0" applyNumberFormat="1" applyFont="1" applyFill="1" applyBorder="1" applyAlignment="1">
      <alignment vertical="center"/>
    </xf>
    <xf numFmtId="0" fontId="29" fillId="0" borderId="11" xfId="87" applyFont="1" applyBorder="1">
      <alignment vertical="center"/>
      <protection/>
    </xf>
    <xf numFmtId="0" fontId="29" fillId="0" borderId="11" xfId="87" applyFont="1" applyBorder="1" applyAlignment="1">
      <alignment vertical="center" wrapText="1"/>
      <protection/>
    </xf>
    <xf numFmtId="0" fontId="29" fillId="0" borderId="11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87" applyFont="1" applyBorder="1">
      <alignment vertical="center"/>
      <protection/>
    </xf>
    <xf numFmtId="0" fontId="3" fillId="0" borderId="11" xfId="87" applyFont="1" applyBorder="1" applyAlignment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1" xfId="87" applyFont="1" applyBorder="1" applyAlignment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>
      <alignment vertical="center"/>
    </xf>
    <xf numFmtId="234" fontId="3" fillId="0" borderId="11" xfId="87" applyNumberFormat="1" applyFont="1" applyFill="1" applyBorder="1" applyAlignment="1" applyProtection="1">
      <alignment horizontal="right" vertical="center" wrapText="1"/>
      <protection/>
    </xf>
    <xf numFmtId="234" fontId="3" fillId="0" borderId="11" xfId="87" applyNumberFormat="1" applyFont="1" applyFill="1" applyBorder="1" applyAlignment="1">
      <alignment horizontal="right" vertical="center" wrapText="1"/>
      <protection/>
    </xf>
    <xf numFmtId="234" fontId="3" fillId="0" borderId="11" xfId="87" applyNumberFormat="1" applyFont="1" applyFill="1" applyBorder="1" applyAlignment="1">
      <alignment/>
      <protection/>
    </xf>
    <xf numFmtId="234" fontId="3" fillId="26" borderId="11" xfId="87" applyNumberFormat="1" applyFont="1" applyFill="1" applyBorder="1" applyAlignment="1">
      <alignment/>
      <protection/>
    </xf>
    <xf numFmtId="234" fontId="3" fillId="0" borderId="16" xfId="87" applyNumberFormat="1" applyFont="1" applyFill="1" applyBorder="1" applyAlignment="1" applyProtection="1">
      <alignment horizontal="right" vertical="center" wrapText="1"/>
      <protection/>
    </xf>
    <xf numFmtId="0" fontId="32" fillId="0" borderId="11" xfId="87" applyFont="1" applyBorder="1">
      <alignment vertical="center"/>
      <protection/>
    </xf>
    <xf numFmtId="0" fontId="32" fillId="0" borderId="11" xfId="87" applyFont="1" applyBorder="1" applyAlignment="1">
      <alignment vertical="center" wrapText="1"/>
      <protection/>
    </xf>
    <xf numFmtId="186" fontId="3" fillId="0" borderId="11" xfId="87" applyNumberFormat="1" applyFont="1" applyFill="1" applyBorder="1" applyAlignment="1" applyProtection="1">
      <alignment horizontal="right" vertical="center" wrapText="1"/>
      <protection/>
    </xf>
    <xf numFmtId="0" fontId="3" fillId="0" borderId="11" xfId="87" applyFont="1" applyFill="1" applyBorder="1" applyAlignment="1">
      <alignment/>
      <protection/>
    </xf>
    <xf numFmtId="186" fontId="3" fillId="0" borderId="11" xfId="87" applyNumberFormat="1" applyFont="1" applyFill="1" applyBorder="1" applyAlignment="1">
      <alignment horizontal="right" vertical="center" wrapText="1"/>
      <protection/>
    </xf>
    <xf numFmtId="0" fontId="0" fillId="26" borderId="11" xfId="87" applyFill="1" applyBorder="1" applyAlignment="1">
      <alignment/>
      <protection/>
    </xf>
    <xf numFmtId="190" fontId="3" fillId="0" borderId="11" xfId="0" applyNumberFormat="1" applyFont="1" applyBorder="1" applyAlignment="1">
      <alignment vertical="center"/>
    </xf>
    <xf numFmtId="234" fontId="0" fillId="0" borderId="11" xfId="0" applyNumberFormat="1" applyFont="1" applyFill="1" applyBorder="1" applyAlignment="1">
      <alignment vertical="center"/>
    </xf>
    <xf numFmtId="234" fontId="0" fillId="0" borderId="11" xfId="0" applyNumberFormat="1" applyFont="1" applyFill="1" applyBorder="1" applyAlignment="1">
      <alignment vertical="center"/>
    </xf>
    <xf numFmtId="232" fontId="3" fillId="0" borderId="11" xfId="0" applyNumberFormat="1" applyFont="1" applyFill="1" applyBorder="1" applyAlignment="1" applyProtection="1">
      <alignment horizontal="right" vertical="center"/>
      <protection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>
      <alignment vertical="center"/>
    </xf>
    <xf numFmtId="234" fontId="3" fillId="0" borderId="11" xfId="0" applyNumberFormat="1" applyFont="1" applyFill="1" applyBorder="1" applyAlignment="1">
      <alignment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232" fontId="29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right" vertical="center"/>
    </xf>
    <xf numFmtId="234" fontId="3" fillId="0" borderId="11" xfId="0" applyNumberFormat="1" applyFont="1" applyFill="1" applyBorder="1" applyAlignment="1">
      <alignment vertical="center"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0" fontId="8" fillId="27" borderId="0" xfId="0" applyFont="1" applyFill="1" applyAlignment="1">
      <alignment horizontal="centerContinuous" vertical="center"/>
    </xf>
    <xf numFmtId="0" fontId="0" fillId="27" borderId="0" xfId="0" applyFill="1" applyAlignment="1">
      <alignment vertical="center"/>
    </xf>
    <xf numFmtId="0" fontId="32" fillId="27" borderId="0" xfId="0" applyNumberFormat="1" applyFont="1" applyFill="1" applyAlignment="1" applyProtection="1">
      <alignment horizontal="right" vertical="center"/>
      <protection/>
    </xf>
    <xf numFmtId="0" fontId="29" fillId="27" borderId="10" xfId="88" applyFont="1" applyFill="1" applyBorder="1" applyAlignment="1">
      <alignment vertical="center"/>
      <protection/>
    </xf>
    <xf numFmtId="0" fontId="32" fillId="27" borderId="0" xfId="0" applyFont="1" applyFill="1" applyAlignment="1">
      <alignment vertical="center"/>
    </xf>
    <xf numFmtId="0" fontId="32" fillId="27" borderId="0" xfId="0" applyFont="1" applyFill="1" applyAlignment="1">
      <alignment horizontal="right" vertical="center"/>
    </xf>
    <xf numFmtId="0" fontId="32" fillId="27" borderId="12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vertical="center"/>
      <protection/>
    </xf>
    <xf numFmtId="0" fontId="32" fillId="27" borderId="18" xfId="0" applyNumberFormat="1" applyFont="1" applyFill="1" applyBorder="1" applyAlignment="1" applyProtection="1">
      <alignment vertical="center" wrapText="1"/>
      <protection/>
    </xf>
    <xf numFmtId="0" fontId="32" fillId="27" borderId="11" xfId="0" applyNumberFormat="1" applyFont="1" applyFill="1" applyBorder="1" applyAlignment="1" applyProtection="1">
      <alignment vertical="center" wrapText="1"/>
      <protection/>
    </xf>
    <xf numFmtId="0" fontId="32" fillId="27" borderId="11" xfId="0" applyNumberFormat="1" applyFont="1" applyFill="1" applyBorder="1" applyAlignment="1" applyProtection="1">
      <alignment horizontal="center" vertical="center" wrapText="1"/>
      <protection/>
    </xf>
    <xf numFmtId="0" fontId="32" fillId="27" borderId="11" xfId="0" applyNumberFormat="1" applyFont="1" applyFill="1" applyBorder="1" applyAlignment="1" applyProtection="1">
      <alignment vertical="center"/>
      <protection/>
    </xf>
    <xf numFmtId="0" fontId="3" fillId="27" borderId="0" xfId="0" applyFont="1" applyFill="1" applyAlignment="1">
      <alignment vertical="center"/>
    </xf>
    <xf numFmtId="0" fontId="32" fillId="27" borderId="11" xfId="0" applyNumberFormat="1" applyFont="1" applyFill="1" applyBorder="1" applyAlignment="1" applyProtection="1">
      <alignment horizontal="left" vertical="top" wrapText="1"/>
      <protection/>
    </xf>
    <xf numFmtId="0" fontId="32" fillId="27" borderId="11" xfId="0" applyNumberFormat="1" applyFont="1" applyFill="1" applyBorder="1" applyAlignment="1" applyProtection="1">
      <alignment horizontal="left" vertical="top" wrapText="1"/>
      <protection/>
    </xf>
    <xf numFmtId="187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107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187" fontId="3" fillId="0" borderId="12" xfId="0" applyNumberFormat="1" applyFont="1" applyFill="1" applyBorder="1" applyAlignment="1" applyProtection="1">
      <alignment vertical="center" wrapText="1"/>
      <protection/>
    </xf>
    <xf numFmtId="0" fontId="32" fillId="27" borderId="15" xfId="0" applyNumberFormat="1" applyFont="1" applyFill="1" applyBorder="1" applyAlignment="1" applyProtection="1">
      <alignment vertical="center" wrapText="1"/>
      <protection/>
    </xf>
    <xf numFmtId="0" fontId="29" fillId="0" borderId="10" xfId="88" applyFont="1" applyFill="1" applyBorder="1" applyAlignment="1">
      <alignment vertical="center"/>
      <protection/>
    </xf>
    <xf numFmtId="0" fontId="29" fillId="0" borderId="10" xfId="88" applyFont="1" applyFill="1" applyBorder="1" applyAlignment="1">
      <alignment vertical="center"/>
      <protection/>
    </xf>
    <xf numFmtId="0" fontId="32" fillId="27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31" fontId="8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3" fillId="0" borderId="0" xfId="0" applyNumberFormat="1" applyFont="1" applyFill="1" applyAlignment="1" applyProtection="1">
      <alignment horizontal="center"/>
      <protection/>
    </xf>
    <xf numFmtId="57" fontId="33" fillId="0" borderId="0" xfId="0" applyNumberFormat="1" applyFont="1" applyFill="1" applyAlignment="1" applyProtection="1">
      <alignment horizontal="center"/>
      <protection/>
    </xf>
    <xf numFmtId="0" fontId="39" fillId="0" borderId="0" xfId="0" applyFont="1" applyAlignment="1">
      <alignment horizontal="center" vertical="center"/>
    </xf>
    <xf numFmtId="0" fontId="4" fillId="0" borderId="0" xfId="88" applyNumberFormat="1" applyFont="1" applyFill="1" applyAlignment="1" applyProtection="1">
      <alignment horizontal="center" vertical="center"/>
      <protection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right" vertical="center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0" fontId="29" fillId="0" borderId="14" xfId="0" applyNumberFormat="1" applyFont="1" applyFill="1" applyBorder="1" applyAlignment="1" applyProtection="1">
      <alignment horizontal="center" vertical="center"/>
      <protection/>
    </xf>
    <xf numFmtId="0" fontId="29" fillId="0" borderId="15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  <protection/>
    </xf>
    <xf numFmtId="0" fontId="29" fillId="0" borderId="1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4" fillId="0" borderId="0" xfId="107" applyNumberFormat="1" applyFont="1" applyFill="1" applyAlignment="1" applyProtection="1">
      <alignment horizontal="center" vertical="center"/>
      <protection/>
    </xf>
    <xf numFmtId="0" fontId="4" fillId="0" borderId="0" xfId="107" applyNumberFormat="1" applyFont="1" applyFill="1" applyAlignment="1" applyProtection="1">
      <alignment horizontal="center" vertical="center"/>
      <protection/>
    </xf>
    <xf numFmtId="0" fontId="29" fillId="0" borderId="13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9" fillId="0" borderId="10" xfId="88" applyFont="1" applyFill="1" applyBorder="1" applyAlignment="1">
      <alignment horizontal="left" vertical="center"/>
      <protection/>
    </xf>
    <xf numFmtId="0" fontId="29" fillId="0" borderId="10" xfId="88" applyFont="1" applyFill="1" applyBorder="1" applyAlignment="1">
      <alignment horizontal="left" vertical="center"/>
      <protection/>
    </xf>
    <xf numFmtId="0" fontId="29" fillId="28" borderId="11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0" xfId="88" applyFont="1" applyFill="1" applyBorder="1" applyAlignment="1">
      <alignment horizontal="left" vertical="center"/>
      <protection/>
    </xf>
    <xf numFmtId="0" fontId="29" fillId="0" borderId="12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0" fontId="29" fillId="0" borderId="0" xfId="88" applyFont="1" applyFill="1" applyBorder="1" applyAlignment="1">
      <alignment horizontal="left" vertical="center"/>
      <protection/>
    </xf>
    <xf numFmtId="0" fontId="8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4" fillId="0" borderId="0" xfId="107" applyNumberFormat="1" applyFont="1" applyFill="1" applyAlignment="1" applyProtection="1">
      <alignment horizontal="center" vertical="center"/>
      <protection/>
    </xf>
    <xf numFmtId="0" fontId="29" fillId="0" borderId="10" xfId="0" applyFont="1" applyBorder="1" applyAlignment="1">
      <alignment horizontal="right" vertical="center"/>
    </xf>
    <xf numFmtId="0" fontId="29" fillId="0" borderId="10" xfId="88" applyFont="1" applyFill="1" applyBorder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29" fillId="0" borderId="13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/>
      <protection/>
    </xf>
    <xf numFmtId="0" fontId="32" fillId="0" borderId="20" xfId="0" applyNumberFormat="1" applyFont="1" applyFill="1" applyBorder="1" applyAlignment="1" applyProtection="1">
      <alignment horizontal="center" vertical="center"/>
      <protection/>
    </xf>
    <xf numFmtId="0" fontId="32" fillId="0" borderId="2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2" fillId="0" borderId="13" xfId="0" applyNumberFormat="1" applyFont="1" applyFill="1" applyBorder="1" applyAlignment="1" applyProtection="1">
      <alignment horizontal="center" vertical="center"/>
      <protection/>
    </xf>
    <xf numFmtId="0" fontId="32" fillId="0" borderId="16" xfId="0" applyNumberFormat="1" applyFont="1" applyFill="1" applyBorder="1" applyAlignment="1" applyProtection="1">
      <alignment horizontal="center" vertical="center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2" fillId="0" borderId="13" xfId="0" applyNumberFormat="1" applyFont="1" applyFill="1" applyBorder="1" applyAlignment="1" applyProtection="1">
      <alignment horizontal="center" vertical="center" wrapText="1"/>
      <protection/>
    </xf>
    <xf numFmtId="0" fontId="32" fillId="0" borderId="19" xfId="0" applyNumberFormat="1" applyFont="1" applyFill="1" applyBorder="1" applyAlignment="1" applyProtection="1">
      <alignment horizontal="center" vertical="center" wrapText="1"/>
      <protection/>
    </xf>
    <xf numFmtId="0" fontId="32" fillId="0" borderId="16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9" fillId="0" borderId="11" xfId="0" applyNumberFormat="1" applyFont="1" applyFill="1" applyBorder="1" applyAlignment="1" applyProtection="1">
      <alignment horizontal="center" vertical="center"/>
      <protection/>
    </xf>
    <xf numFmtId="49" fontId="29" fillId="0" borderId="11" xfId="107" applyNumberFormat="1" applyFont="1" applyFill="1" applyBorder="1" applyAlignment="1" applyProtection="1">
      <alignment horizontal="center" vertical="center" wrapText="1"/>
      <protection/>
    </xf>
    <xf numFmtId="184" fontId="29" fillId="0" borderId="11" xfId="107" applyNumberFormat="1" applyFont="1" applyFill="1" applyBorder="1" applyAlignment="1" applyProtection="1">
      <alignment horizontal="center" vertical="center" wrapText="1"/>
      <protection/>
    </xf>
    <xf numFmtId="0" fontId="32" fillId="27" borderId="12" xfId="0" applyNumberFormat="1" applyFont="1" applyFill="1" applyBorder="1" applyAlignment="1" applyProtection="1">
      <alignment horizontal="center" vertical="center" wrapText="1"/>
      <protection/>
    </xf>
    <xf numFmtId="0" fontId="32" fillId="27" borderId="14" xfId="0" applyNumberFormat="1" applyFont="1" applyFill="1" applyBorder="1" applyAlignment="1" applyProtection="1">
      <alignment horizontal="center" vertical="center" wrapText="1"/>
      <protection/>
    </xf>
    <xf numFmtId="0" fontId="32" fillId="27" borderId="15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6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horizontal="center" vertical="center" wrapText="1"/>
      <protection/>
    </xf>
    <xf numFmtId="0" fontId="32" fillId="27" borderId="11" xfId="0" applyNumberFormat="1" applyFont="1" applyFill="1" applyBorder="1" applyAlignment="1" applyProtection="1">
      <alignment horizontal="center" vertical="center"/>
      <protection/>
    </xf>
    <xf numFmtId="0" fontId="32" fillId="27" borderId="19" xfId="0" applyNumberFormat="1" applyFont="1" applyFill="1" applyBorder="1" applyAlignment="1" applyProtection="1">
      <alignment horizontal="center" vertical="center" wrapText="1"/>
      <protection/>
    </xf>
    <xf numFmtId="0" fontId="32" fillId="27" borderId="13" xfId="0" applyNumberFormat="1" applyFont="1" applyFill="1" applyBorder="1" applyAlignment="1" applyProtection="1">
      <alignment horizontal="center" vertical="center"/>
      <protection/>
    </xf>
    <xf numFmtId="0" fontId="32" fillId="27" borderId="19" xfId="0" applyNumberFormat="1" applyFont="1" applyFill="1" applyBorder="1" applyAlignment="1" applyProtection="1">
      <alignment horizontal="center" vertical="center"/>
      <protection/>
    </xf>
    <xf numFmtId="0" fontId="32" fillId="27" borderId="16" xfId="0" applyNumberFormat="1" applyFont="1" applyFill="1" applyBorder="1" applyAlignment="1" applyProtection="1">
      <alignment horizontal="center" vertical="center"/>
      <protection/>
    </xf>
  </cellXfs>
  <cellStyles count="13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2" xfId="72"/>
    <cellStyle name="标题 3" xfId="73"/>
    <cellStyle name="标题 4" xfId="74"/>
    <cellStyle name="差" xfId="75"/>
    <cellStyle name="差 2" xfId="76"/>
    <cellStyle name="差_（新增预算公开表20160201）2016年鞍山市市本级一般公共预算经济分类预算表" xfId="77"/>
    <cellStyle name="差_StartUp" xfId="78"/>
    <cellStyle name="差_填报模板 " xfId="79"/>
    <cellStyle name="常规 2" xfId="80"/>
    <cellStyle name="常规 2 2" xfId="81"/>
    <cellStyle name="常规 3" xfId="82"/>
    <cellStyle name="常规 3 2" xfId="83"/>
    <cellStyle name="常规 4" xfId="84"/>
    <cellStyle name="常规 5" xfId="85"/>
    <cellStyle name="常规 6" xfId="86"/>
    <cellStyle name="常规_2014年附表" xfId="87"/>
    <cellStyle name="常规_Sheet1" xfId="88"/>
    <cellStyle name="常规_附件1：2016年部门预算和“三公”经费预算公开表样" xfId="89"/>
    <cellStyle name="Hyperlink" xfId="90"/>
    <cellStyle name="好" xfId="91"/>
    <cellStyle name="好 2" xfId="92"/>
    <cellStyle name="好_（新增预算公开表20160201）2016年鞍山市市本级一般公共预算经济分类预算表" xfId="93"/>
    <cellStyle name="好_StartUp" xfId="94"/>
    <cellStyle name="好_填报模板 " xfId="95"/>
    <cellStyle name="汇总" xfId="96"/>
    <cellStyle name="Currency" xfId="97"/>
    <cellStyle name="Currency [0]" xfId="98"/>
    <cellStyle name="计算" xfId="99"/>
    <cellStyle name="计算 2" xfId="100"/>
    <cellStyle name="检查单元格" xfId="101"/>
    <cellStyle name="检查单元格 2" xfId="102"/>
    <cellStyle name="解释性文本" xfId="103"/>
    <cellStyle name="警告文本" xfId="104"/>
    <cellStyle name="链接单元格" xfId="105"/>
    <cellStyle name="Comma" xfId="106"/>
    <cellStyle name="Comma [0]" xfId="107"/>
    <cellStyle name="强调文字颜色 1" xfId="108"/>
    <cellStyle name="强调文字颜色 1 2" xfId="109"/>
    <cellStyle name="强调文字颜色 2" xfId="110"/>
    <cellStyle name="强调文字颜色 2 2" xfId="111"/>
    <cellStyle name="强调文字颜色 3" xfId="112"/>
    <cellStyle name="强调文字颜色 3 2" xfId="113"/>
    <cellStyle name="强调文字颜色 4" xfId="114"/>
    <cellStyle name="强调文字颜色 4 2" xfId="115"/>
    <cellStyle name="强调文字颜色 5" xfId="116"/>
    <cellStyle name="强调文字颜色 5 2" xfId="117"/>
    <cellStyle name="强调文字颜色 6" xfId="118"/>
    <cellStyle name="强调文字颜色 6 2" xfId="119"/>
    <cellStyle name="适中" xfId="120"/>
    <cellStyle name="适中 2" xfId="121"/>
    <cellStyle name="输出" xfId="122"/>
    <cellStyle name="输出 2" xfId="123"/>
    <cellStyle name="输入" xfId="124"/>
    <cellStyle name="输入 2" xfId="125"/>
    <cellStyle name="Followed Hyperlink" xfId="126"/>
    <cellStyle name="注释" xfId="127"/>
    <cellStyle name="注释 2" xfId="128"/>
    <cellStyle name="着色 1" xfId="129"/>
    <cellStyle name="着色 2" xfId="130"/>
    <cellStyle name="着色 3" xfId="131"/>
    <cellStyle name="着色 4" xfId="132"/>
    <cellStyle name="着色 5" xfId="133"/>
    <cellStyle name="着色 6" xfId="1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zoomScalePageLayoutView="0" workbookViewId="0" topLeftCell="A1">
      <selection activeCell="A8" sqref="A8:P8"/>
    </sheetView>
  </sheetViews>
  <sheetFormatPr defaultColWidth="7" defaultRowHeight="11.25"/>
  <cols>
    <col min="1" max="5" width="8.83203125" style="62" customWidth="1"/>
    <col min="6" max="6" width="8.83203125" style="63" customWidth="1"/>
    <col min="7" max="15" width="8.83203125" style="62" customWidth="1"/>
    <col min="16" max="16" width="31" style="62" customWidth="1"/>
    <col min="17" max="19" width="7" style="62" customWidth="1"/>
    <col min="20" max="20" width="50.83203125" style="62" customWidth="1"/>
    <col min="21" max="16384" width="7" style="62" customWidth="1"/>
  </cols>
  <sheetData>
    <row r="1" spans="1:26" ht="15" customHeight="1">
      <c r="A1" s="61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63"/>
      <c r="Y4"/>
      <c r="Z4"/>
    </row>
    <row r="5" spans="1:26" s="63" customFormat="1" ht="36" customHeight="1">
      <c r="A5" s="149" t="s">
        <v>110</v>
      </c>
      <c r="W5" s="65"/>
      <c r="X5" s="15"/>
      <c r="Y5" s="15"/>
      <c r="Z5" s="15"/>
    </row>
    <row r="6" spans="4:26" ht="10.5" customHeight="1">
      <c r="D6" s="63"/>
      <c r="U6" s="63"/>
      <c r="V6" s="63"/>
      <c r="W6" s="63"/>
      <c r="X6" s="63"/>
      <c r="Y6"/>
      <c r="Z6"/>
    </row>
    <row r="7" spans="4:26" ht="10.5" customHeight="1">
      <c r="D7" s="63"/>
      <c r="N7" s="63"/>
      <c r="O7" s="63"/>
      <c r="U7" s="63"/>
      <c r="V7" s="63"/>
      <c r="W7" s="63"/>
      <c r="X7" s="63"/>
      <c r="Y7"/>
      <c r="Z7"/>
    </row>
    <row r="8" spans="1:26" s="68" customFormat="1" ht="66.75" customHeight="1">
      <c r="A8" s="256" t="s">
        <v>290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256"/>
      <c r="O8" s="256"/>
      <c r="P8" s="256"/>
      <c r="Q8" s="66"/>
      <c r="R8" s="66"/>
      <c r="S8" s="66"/>
      <c r="T8" s="67"/>
      <c r="U8" s="66"/>
      <c r="V8" s="66"/>
      <c r="W8" s="66"/>
      <c r="X8" s="66"/>
      <c r="Y8"/>
      <c r="Z8"/>
    </row>
    <row r="9" spans="1:26" ht="19.5" customHeigh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63"/>
      <c r="T9" s="64"/>
      <c r="U9" s="63"/>
      <c r="V9" s="63"/>
      <c r="W9" s="63"/>
      <c r="X9" s="63"/>
      <c r="Y9"/>
      <c r="Z9"/>
    </row>
    <row r="10" spans="1:26" ht="10.5" customHeight="1">
      <c r="A10" s="63"/>
      <c r="B10" s="63"/>
      <c r="D10" s="63"/>
      <c r="E10" s="63"/>
      <c r="H10" s="63"/>
      <c r="N10" s="63"/>
      <c r="O10" s="63"/>
      <c r="U10" s="63"/>
      <c r="V10" s="63"/>
      <c r="X10" s="63"/>
      <c r="Y10"/>
      <c r="Z10"/>
    </row>
    <row r="11" spans="1:26" ht="77.25" customHeight="1">
      <c r="A11" s="258"/>
      <c r="B11" s="258"/>
      <c r="C11" s="258"/>
      <c r="D11" s="258"/>
      <c r="E11" s="258"/>
      <c r="F11" s="258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U11" s="63"/>
      <c r="V11" s="63"/>
      <c r="X11" s="63"/>
      <c r="Y11"/>
      <c r="Z11"/>
    </row>
    <row r="12" spans="1:26" ht="56.25" customHeight="1">
      <c r="A12" s="257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S12" s="63"/>
      <c r="T12" s="63"/>
      <c r="U12" s="63"/>
      <c r="V12" s="63"/>
      <c r="W12" s="63"/>
      <c r="X12" s="63"/>
      <c r="Y12"/>
      <c r="Z12"/>
    </row>
    <row r="13" spans="8:26" ht="10.5" customHeight="1">
      <c r="H13" s="63"/>
      <c r="R13" s="63"/>
      <c r="S13" s="63"/>
      <c r="U13" s="63"/>
      <c r="V13" s="63"/>
      <c r="W13" s="63"/>
      <c r="X13" s="63"/>
      <c r="Y13"/>
      <c r="Z13"/>
    </row>
    <row r="14" spans="1:26" s="69" customFormat="1" ht="25.5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R14" s="70"/>
      <c r="S14" s="70"/>
      <c r="U14" s="70"/>
      <c r="V14" s="70"/>
      <c r="W14" s="70"/>
      <c r="X14" s="70"/>
      <c r="Y14" s="70"/>
      <c r="Z14" s="70"/>
    </row>
    <row r="15" spans="1:26" s="69" customFormat="1" ht="25.5" customHeight="1">
      <c r="A15" s="254"/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S15" s="70"/>
      <c r="T15" s="70"/>
      <c r="U15" s="70"/>
      <c r="V15" s="70"/>
      <c r="W15" s="70"/>
      <c r="X15"/>
      <c r="Y15"/>
      <c r="Z15" s="70"/>
    </row>
    <row r="16" spans="15:26" ht="11.25">
      <c r="O16" s="63"/>
      <c r="V16"/>
      <c r="W16"/>
      <c r="X16"/>
      <c r="Y16"/>
      <c r="Z16" s="63"/>
    </row>
    <row r="17" spans="1:26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1.25">
      <c r="M20" s="63"/>
    </row>
    <row r="21" ht="11.25">
      <c r="M21" s="63"/>
    </row>
    <row r="22" ht="11.25">
      <c r="B22" s="62" t="s">
        <v>39</v>
      </c>
    </row>
  </sheetData>
  <sheetProtection formatCells="0" formatColumns="0" formatRows="0"/>
  <mergeCells count="6">
    <mergeCell ref="A14:P14"/>
    <mergeCell ref="A15:P15"/>
    <mergeCell ref="A9:O9"/>
    <mergeCell ref="A8:P8"/>
    <mergeCell ref="A12:P12"/>
    <mergeCell ref="A11:P11"/>
  </mergeCells>
  <printOptions horizontalCentered="1"/>
  <pageMargins left="0.6299212598425197" right="0.6299212598425197" top="0.7874015748031497" bottom="0.7874015748031497" header="0.3937007874015748" footer="0.3937007874015748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142" t="s">
        <v>99</v>
      </c>
    </row>
    <row r="2" s="141" customFormat="1" ht="21.75" customHeight="1">
      <c r="A2" s="146" t="s">
        <v>259</v>
      </c>
    </row>
    <row r="3" s="141" customFormat="1" ht="21.75" customHeight="1">
      <c r="A3" s="146" t="s">
        <v>260</v>
      </c>
    </row>
    <row r="4" s="141" customFormat="1" ht="21.75" customHeight="1">
      <c r="A4" s="146" t="s">
        <v>261</v>
      </c>
    </row>
    <row r="5" s="141" customFormat="1" ht="21.75" customHeight="1">
      <c r="A5" s="146" t="s">
        <v>262</v>
      </c>
    </row>
    <row r="6" s="141" customFormat="1" ht="21.75" customHeight="1">
      <c r="A6" s="146" t="s">
        <v>263</v>
      </c>
    </row>
    <row r="7" s="141" customFormat="1" ht="21.75" customHeight="1">
      <c r="A7" s="146" t="s">
        <v>264</v>
      </c>
    </row>
    <row r="8" s="141" customFormat="1" ht="21.75" customHeight="1">
      <c r="A8" s="146" t="s">
        <v>265</v>
      </c>
    </row>
    <row r="9" s="141" customFormat="1" ht="21.75" customHeight="1">
      <c r="A9" s="146" t="s">
        <v>266</v>
      </c>
    </row>
    <row r="10" s="141" customFormat="1" ht="21.75" customHeight="1">
      <c r="A10" s="146" t="s">
        <v>267</v>
      </c>
    </row>
    <row r="11" s="141" customFormat="1" ht="21.75" customHeight="1">
      <c r="A11" s="146" t="s">
        <v>268</v>
      </c>
    </row>
    <row r="12" s="141" customFormat="1" ht="21.75" customHeight="1">
      <c r="A12" s="146" t="s">
        <v>269</v>
      </c>
    </row>
    <row r="13" s="141" customFormat="1" ht="21.75" customHeight="1">
      <c r="A13" s="146" t="s">
        <v>270</v>
      </c>
    </row>
    <row r="14" s="141" customFormat="1" ht="21.75" customHeight="1">
      <c r="A14" s="146" t="s">
        <v>271</v>
      </c>
    </row>
    <row r="15" s="141" customFormat="1" ht="21.75" customHeight="1">
      <c r="A15" s="146" t="s">
        <v>105</v>
      </c>
    </row>
    <row r="16" s="141" customFormat="1" ht="21.75" customHeight="1">
      <c r="A16" s="146" t="s">
        <v>106</v>
      </c>
    </row>
    <row r="17" s="141" customFormat="1" ht="21.75" customHeight="1">
      <c r="A17" s="146" t="s">
        <v>107</v>
      </c>
    </row>
    <row r="18" s="141" customFormat="1" ht="21.75" customHeight="1">
      <c r="A18" s="146" t="s">
        <v>272</v>
      </c>
    </row>
    <row r="19" s="141" customFormat="1" ht="21.75" customHeight="1">
      <c r="A19" s="146" t="s">
        <v>257</v>
      </c>
    </row>
    <row r="20" s="141" customFormat="1" ht="21.75" customHeight="1">
      <c r="A20" s="146" t="s">
        <v>258</v>
      </c>
    </row>
    <row r="21" s="141" customFormat="1" ht="21.75" customHeight="1">
      <c r="A21" s="147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8"/>
  <sheetViews>
    <sheetView zoomScalePageLayoutView="0" workbookViewId="0" topLeftCell="A1">
      <selection activeCell="A3" sqref="A3"/>
    </sheetView>
  </sheetViews>
  <sheetFormatPr defaultColWidth="12" defaultRowHeight="11.25"/>
  <cols>
    <col min="1" max="1" width="52.66015625" style="24" customWidth="1"/>
    <col min="2" max="2" width="21.5" style="24" customWidth="1"/>
    <col min="3" max="3" width="37" style="24" customWidth="1"/>
    <col min="4" max="4" width="22.16015625" style="24" customWidth="1"/>
    <col min="5" max="16384" width="12" style="24" customWidth="1"/>
  </cols>
  <sheetData>
    <row r="1" spans="1:22" ht="27">
      <c r="A1" s="259" t="s">
        <v>220</v>
      </c>
      <c r="B1" s="259"/>
      <c r="C1" s="259"/>
      <c r="D1" s="259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14.25">
      <c r="A2" s="25"/>
      <c r="B2" s="25"/>
      <c r="C2" s="25"/>
      <c r="D2" s="117" t="s">
        <v>79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ht="17.25" customHeight="1">
      <c r="A3" s="86" t="s">
        <v>447</v>
      </c>
      <c r="B3" s="27"/>
      <c r="C3" s="28"/>
      <c r="D3" s="29" t="s">
        <v>10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ht="18" customHeight="1">
      <c r="A4" s="31" t="s">
        <v>32</v>
      </c>
      <c r="B4" s="31"/>
      <c r="C4" s="31" t="s">
        <v>33</v>
      </c>
      <c r="D4" s="31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</row>
    <row r="5" spans="1:22" ht="18" customHeight="1">
      <c r="A5" s="32" t="s">
        <v>34</v>
      </c>
      <c r="B5" s="33" t="s">
        <v>35</v>
      </c>
      <c r="C5" s="32" t="s">
        <v>34</v>
      </c>
      <c r="D5" s="34" t="s">
        <v>28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</row>
    <row r="6" spans="1:22" ht="18" customHeight="1">
      <c r="A6" s="35" t="s">
        <v>111</v>
      </c>
      <c r="B6" s="87">
        <v>3355.27</v>
      </c>
      <c r="C6" s="118" t="s">
        <v>291</v>
      </c>
      <c r="D6" s="182">
        <v>2589.43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2" ht="18" customHeight="1">
      <c r="A7" s="151" t="s">
        <v>112</v>
      </c>
      <c r="B7" s="89">
        <v>28</v>
      </c>
      <c r="C7" s="183" t="s">
        <v>292</v>
      </c>
      <c r="D7" s="182">
        <v>2589.43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</row>
    <row r="8" spans="1:22" ht="18" customHeight="1">
      <c r="A8" s="35" t="s">
        <v>113</v>
      </c>
      <c r="B8" s="89"/>
      <c r="C8" s="183" t="s">
        <v>293</v>
      </c>
      <c r="D8" s="182">
        <v>2028.43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</row>
    <row r="9" spans="1:22" ht="18" customHeight="1">
      <c r="A9" s="35" t="s">
        <v>114</v>
      </c>
      <c r="B9" s="89"/>
      <c r="C9" s="183" t="s">
        <v>294</v>
      </c>
      <c r="D9" s="182">
        <v>299.79</v>
      </c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</row>
    <row r="10" spans="1:22" ht="18" customHeight="1">
      <c r="A10" s="35" t="s">
        <v>115</v>
      </c>
      <c r="B10" s="89"/>
      <c r="C10" s="183" t="s">
        <v>295</v>
      </c>
      <c r="D10" s="182">
        <v>35.5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8" customHeight="1">
      <c r="A11" s="151" t="s">
        <v>112</v>
      </c>
      <c r="B11" s="89"/>
      <c r="C11" s="183" t="s">
        <v>296</v>
      </c>
      <c r="D11" s="182">
        <v>28.5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</row>
    <row r="12" spans="1:22" ht="18" customHeight="1">
      <c r="A12" s="35" t="s">
        <v>116</v>
      </c>
      <c r="B12" s="89"/>
      <c r="C12" s="183" t="s">
        <v>297</v>
      </c>
      <c r="D12" s="182">
        <v>197.21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</row>
    <row r="13" spans="1:22" ht="18" customHeight="1">
      <c r="A13" s="35" t="s">
        <v>117</v>
      </c>
      <c r="B13" s="89"/>
      <c r="C13" s="183" t="s">
        <v>298</v>
      </c>
      <c r="D13" s="182">
        <v>438.51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ht="18" customHeight="1">
      <c r="A14" s="35" t="s">
        <v>118</v>
      </c>
      <c r="B14" s="89">
        <v>6.65</v>
      </c>
      <c r="C14" s="183" t="s">
        <v>299</v>
      </c>
      <c r="D14" s="182">
        <v>438.51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8" customHeight="1">
      <c r="A15" s="35" t="s">
        <v>300</v>
      </c>
      <c r="B15" s="89"/>
      <c r="C15" s="183" t="s">
        <v>301</v>
      </c>
      <c r="D15" s="182">
        <v>112.81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ht="18" customHeight="1">
      <c r="A16" s="35" t="s">
        <v>302</v>
      </c>
      <c r="B16" s="89"/>
      <c r="C16" s="183" t="s">
        <v>303</v>
      </c>
      <c r="D16" s="182">
        <v>0.28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ht="18" customHeight="1">
      <c r="A17" s="35"/>
      <c r="B17" s="89"/>
      <c r="C17" s="183" t="s">
        <v>304</v>
      </c>
      <c r="D17" s="182">
        <v>325.42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ht="18" customHeight="1">
      <c r="A18" s="35"/>
      <c r="B18" s="89"/>
      <c r="C18" s="183" t="s">
        <v>305</v>
      </c>
      <c r="D18" s="182">
        <v>140.06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ht="18" customHeight="1">
      <c r="A19" s="35"/>
      <c r="B19" s="89"/>
      <c r="C19" s="183" t="s">
        <v>306</v>
      </c>
      <c r="D19" s="182">
        <v>140.06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8" customHeight="1">
      <c r="A20" s="35"/>
      <c r="B20" s="89"/>
      <c r="C20" s="183" t="s">
        <v>307</v>
      </c>
      <c r="D20" s="182">
        <v>127.85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ht="18" customHeight="1">
      <c r="A21" s="35"/>
      <c r="B21" s="89"/>
      <c r="C21" s="183" t="s">
        <v>308</v>
      </c>
      <c r="D21" s="182">
        <v>12.21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ht="18" customHeight="1">
      <c r="A22" s="35"/>
      <c r="B22" s="89"/>
      <c r="C22" s="183" t="s">
        <v>309</v>
      </c>
      <c r="D22" s="182">
        <v>193.92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8" customHeight="1">
      <c r="A23" s="35"/>
      <c r="B23" s="89"/>
      <c r="C23" s="183" t="s">
        <v>310</v>
      </c>
      <c r="D23" s="182">
        <v>193.92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36"/>
    </row>
    <row r="24" spans="1:22" s="38" customFormat="1" ht="18" customHeight="1">
      <c r="A24" s="35"/>
      <c r="B24" s="89"/>
      <c r="C24" s="183" t="s">
        <v>311</v>
      </c>
      <c r="D24" s="182">
        <v>193.92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4" ht="14.25">
      <c r="A25" s="35"/>
      <c r="B25" s="89"/>
      <c r="C25" s="184"/>
      <c r="D25" s="185"/>
    </row>
    <row r="26" spans="1:4" ht="14.25">
      <c r="A26" s="35"/>
      <c r="B26" s="87"/>
      <c r="C26" s="118"/>
      <c r="D26" s="186"/>
    </row>
    <row r="27" spans="1:4" ht="14.25">
      <c r="A27" s="187"/>
      <c r="B27" s="87"/>
      <c r="C27" s="118"/>
      <c r="D27" s="186"/>
    </row>
    <row r="28" spans="1:4" ht="14.25">
      <c r="A28" s="187" t="s">
        <v>312</v>
      </c>
      <c r="B28" s="87">
        <v>3361.92</v>
      </c>
      <c r="C28" s="184" t="s">
        <v>313</v>
      </c>
      <c r="D28" s="87">
        <v>3361.92</v>
      </c>
    </row>
  </sheetData>
  <sheetProtection/>
  <mergeCells count="1">
    <mergeCell ref="A1:D1"/>
  </mergeCells>
  <printOptions horizontalCentered="1"/>
  <pageMargins left="0.7480314960629921" right="0.7480314960629921" top="0.5905511811023623" bottom="0.5905511811023623" header="0.5118110236220472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S20"/>
  <sheetViews>
    <sheetView showGridLines="0" showZeros="0" zoomScalePageLayoutView="0" workbookViewId="0" topLeftCell="A1">
      <selection activeCell="A8" sqref="A8"/>
    </sheetView>
  </sheetViews>
  <sheetFormatPr defaultColWidth="9.33203125" defaultRowHeight="11.25"/>
  <cols>
    <col min="1" max="1" width="37.83203125" style="1" customWidth="1"/>
    <col min="2" max="2" width="14.66015625" style="1" customWidth="1"/>
    <col min="3" max="3" width="13.66015625" style="1" customWidth="1"/>
    <col min="4" max="10" width="10.33203125" style="1" customWidth="1"/>
    <col min="11" max="12" width="10" style="0" customWidth="1"/>
    <col min="13" max="17" width="14.16015625" style="1" customWidth="1"/>
    <col min="18" max="255" width="9.16015625" style="1" customWidth="1"/>
  </cols>
  <sheetData>
    <row r="1" spans="1:18" ht="25.5" customHeight="1">
      <c r="A1" s="11" t="s">
        <v>225</v>
      </c>
      <c r="B1" s="11"/>
      <c r="C1" s="11"/>
      <c r="D1" s="11"/>
      <c r="E1" s="11"/>
      <c r="F1" s="11"/>
      <c r="G1" s="11"/>
      <c r="H1" s="11"/>
      <c r="I1" s="11"/>
      <c r="J1" s="11"/>
      <c r="K1" s="13"/>
      <c r="L1" s="13"/>
      <c r="M1" s="11"/>
      <c r="N1" s="11"/>
      <c r="O1" s="11"/>
      <c r="P1" s="11"/>
      <c r="Q1" s="11"/>
      <c r="R1" s="14"/>
    </row>
    <row r="2" spans="16:19" ht="17.25" customHeight="1">
      <c r="P2" s="264" t="s">
        <v>81</v>
      </c>
      <c r="Q2" s="264"/>
      <c r="R2"/>
      <c r="S2"/>
    </row>
    <row r="3" spans="1:19" ht="17.25" customHeight="1">
      <c r="A3" s="86" t="s">
        <v>447</v>
      </c>
      <c r="P3" s="265" t="s">
        <v>10</v>
      </c>
      <c r="Q3" s="266"/>
      <c r="R3"/>
      <c r="S3"/>
    </row>
    <row r="4" spans="1:18" s="96" customFormat="1" ht="12">
      <c r="A4" s="261" t="s">
        <v>18</v>
      </c>
      <c r="B4" s="91" t="s">
        <v>21</v>
      </c>
      <c r="C4" s="92"/>
      <c r="D4" s="92"/>
      <c r="E4" s="92"/>
      <c r="F4" s="92"/>
      <c r="G4" s="92"/>
      <c r="H4" s="92"/>
      <c r="I4" s="92"/>
      <c r="J4" s="92"/>
      <c r="K4" s="93"/>
      <c r="L4" s="93"/>
      <c r="M4" s="91" t="s">
        <v>19</v>
      </c>
      <c r="N4" s="92"/>
      <c r="O4" s="92"/>
      <c r="P4" s="92"/>
      <c r="Q4" s="94"/>
      <c r="R4" s="95"/>
    </row>
    <row r="5" spans="1:18" s="96" customFormat="1" ht="27" customHeight="1">
      <c r="A5" s="261"/>
      <c r="B5" s="262" t="s">
        <v>6</v>
      </c>
      <c r="C5" s="260" t="s">
        <v>111</v>
      </c>
      <c r="D5" s="260"/>
      <c r="E5" s="260" t="s">
        <v>113</v>
      </c>
      <c r="F5" s="260" t="s">
        <v>114</v>
      </c>
      <c r="G5" s="260" t="s">
        <v>115</v>
      </c>
      <c r="H5" s="260"/>
      <c r="I5" s="260" t="s">
        <v>116</v>
      </c>
      <c r="J5" s="260" t="s">
        <v>117</v>
      </c>
      <c r="K5" s="260" t="s">
        <v>118</v>
      </c>
      <c r="L5" s="260" t="s">
        <v>221</v>
      </c>
      <c r="M5" s="270" t="s">
        <v>6</v>
      </c>
      <c r="N5" s="267" t="s">
        <v>3</v>
      </c>
      <c r="O5" s="268"/>
      <c r="P5" s="269"/>
      <c r="Q5" s="270" t="s">
        <v>12</v>
      </c>
      <c r="R5" s="95"/>
    </row>
    <row r="6" spans="1:18" s="96" customFormat="1" ht="62.25" customHeight="1">
      <c r="A6" s="261"/>
      <c r="B6" s="263"/>
      <c r="C6" s="155" t="s">
        <v>119</v>
      </c>
      <c r="D6" s="52" t="s">
        <v>222</v>
      </c>
      <c r="E6" s="260"/>
      <c r="F6" s="260"/>
      <c r="G6" s="155" t="s">
        <v>119</v>
      </c>
      <c r="H6" s="52" t="s">
        <v>222</v>
      </c>
      <c r="I6" s="260"/>
      <c r="J6" s="260"/>
      <c r="K6" s="260"/>
      <c r="L6" s="260"/>
      <c r="M6" s="271"/>
      <c r="N6" s="97" t="s">
        <v>11</v>
      </c>
      <c r="O6" s="97" t="s">
        <v>14</v>
      </c>
      <c r="P6" s="97" t="s">
        <v>1</v>
      </c>
      <c r="Q6" s="271"/>
      <c r="R6" s="95"/>
    </row>
    <row r="7" spans="1:18" s="2" customFormat="1" ht="36" customHeight="1">
      <c r="A7" s="90" t="s">
        <v>27</v>
      </c>
      <c r="B7" s="98">
        <f>SUM(B8:B17)</f>
        <v>3361.79</v>
      </c>
      <c r="C7" s="98">
        <f aca="true" t="shared" si="0" ref="C7:Q7">SUM(C8:C17)</f>
        <v>3355.14</v>
      </c>
      <c r="D7" s="98">
        <f t="shared" si="0"/>
        <v>0</v>
      </c>
      <c r="E7" s="98">
        <f t="shared" si="0"/>
        <v>0</v>
      </c>
      <c r="F7" s="98">
        <f t="shared" si="0"/>
        <v>0</v>
      </c>
      <c r="G7" s="98"/>
      <c r="H7" s="98"/>
      <c r="I7" s="98"/>
      <c r="J7" s="98"/>
      <c r="K7" s="98">
        <f t="shared" si="0"/>
        <v>6.65</v>
      </c>
      <c r="L7" s="98"/>
      <c r="M7" s="98">
        <f t="shared" si="0"/>
        <v>3361.92</v>
      </c>
      <c r="N7" s="98">
        <f t="shared" si="0"/>
        <v>2429.79</v>
      </c>
      <c r="O7" s="98">
        <f t="shared" si="0"/>
        <v>473.5</v>
      </c>
      <c r="P7" s="98">
        <f t="shared" si="0"/>
        <v>94.84</v>
      </c>
      <c r="Q7" s="98">
        <f t="shared" si="0"/>
        <v>363.79</v>
      </c>
      <c r="R7"/>
    </row>
    <row r="8" spans="1:17" ht="31.5" customHeight="1">
      <c r="A8" s="148" t="s">
        <v>450</v>
      </c>
      <c r="B8" s="88">
        <f>SUM(C8:K8)</f>
        <v>3361.79</v>
      </c>
      <c r="C8" s="88">
        <v>3355.14</v>
      </c>
      <c r="D8" s="88"/>
      <c r="E8" s="88">
        <v>0</v>
      </c>
      <c r="F8" s="88">
        <v>0</v>
      </c>
      <c r="G8" s="88"/>
      <c r="H8" s="88"/>
      <c r="I8" s="88"/>
      <c r="J8" s="88"/>
      <c r="K8" s="99">
        <v>6.65</v>
      </c>
      <c r="L8" s="99"/>
      <c r="M8" s="100">
        <f>SUM(N8:Q8)</f>
        <v>3361.92</v>
      </c>
      <c r="N8" s="100">
        <v>2429.79</v>
      </c>
      <c r="O8" s="100">
        <v>473.5</v>
      </c>
      <c r="P8" s="100">
        <v>94.84</v>
      </c>
      <c r="Q8" s="88">
        <v>363.79</v>
      </c>
    </row>
    <row r="9" spans="1:17" ht="31.5" customHeight="1">
      <c r="A9" s="148"/>
      <c r="B9" s="88">
        <f aca="true" t="shared" si="1" ref="B9:B17">SUM(C9:K9)</f>
        <v>0</v>
      </c>
      <c r="C9" s="101"/>
      <c r="D9" s="101"/>
      <c r="E9" s="101"/>
      <c r="F9" s="101"/>
      <c r="G9" s="101"/>
      <c r="H9" s="101"/>
      <c r="I9" s="101"/>
      <c r="J9" s="101"/>
      <c r="K9" s="102"/>
      <c r="L9" s="102"/>
      <c r="M9" s="100">
        <f aca="true" t="shared" si="2" ref="M9:M17">SUM(N9:Q9)</f>
        <v>0</v>
      </c>
      <c r="N9" s="100"/>
      <c r="O9" s="100"/>
      <c r="P9" s="100"/>
      <c r="Q9" s="101"/>
    </row>
    <row r="10" spans="1:17" ht="31.5" customHeight="1">
      <c r="A10" s="148"/>
      <c r="B10" s="88">
        <f t="shared" si="1"/>
        <v>0</v>
      </c>
      <c r="C10" s="101"/>
      <c r="D10" s="101"/>
      <c r="E10" s="101"/>
      <c r="F10" s="101"/>
      <c r="G10" s="101"/>
      <c r="H10" s="101"/>
      <c r="I10" s="101"/>
      <c r="J10" s="101"/>
      <c r="K10" s="102"/>
      <c r="L10" s="102"/>
      <c r="M10" s="100">
        <f t="shared" si="2"/>
        <v>0</v>
      </c>
      <c r="N10" s="100"/>
      <c r="O10" s="100"/>
      <c r="P10" s="100"/>
      <c r="Q10" s="103"/>
    </row>
    <row r="11" spans="1:17" ht="31.5" customHeight="1">
      <c r="A11" s="73"/>
      <c r="B11" s="88">
        <f t="shared" si="1"/>
        <v>0</v>
      </c>
      <c r="C11" s="101"/>
      <c r="D11" s="101"/>
      <c r="E11" s="101"/>
      <c r="F11" s="103"/>
      <c r="G11" s="103"/>
      <c r="H11" s="103"/>
      <c r="I11" s="103"/>
      <c r="J11" s="103"/>
      <c r="K11" s="102"/>
      <c r="L11" s="102"/>
      <c r="M11" s="100">
        <f t="shared" si="2"/>
        <v>0</v>
      </c>
      <c r="N11" s="100"/>
      <c r="O11" s="100"/>
      <c r="P11" s="100"/>
      <c r="Q11" s="103"/>
    </row>
    <row r="12" spans="1:17" ht="31.5" customHeight="1">
      <c r="A12" s="119"/>
      <c r="B12" s="88">
        <f t="shared" si="1"/>
        <v>0</v>
      </c>
      <c r="C12" s="101"/>
      <c r="D12" s="101"/>
      <c r="E12" s="101"/>
      <c r="F12" s="103"/>
      <c r="G12" s="103"/>
      <c r="H12" s="103"/>
      <c r="I12" s="103"/>
      <c r="J12" s="103"/>
      <c r="K12" s="102"/>
      <c r="L12" s="102"/>
      <c r="M12" s="100">
        <f t="shared" si="2"/>
        <v>0</v>
      </c>
      <c r="N12" s="100"/>
      <c r="O12" s="100"/>
      <c r="P12" s="100"/>
      <c r="Q12" s="103"/>
    </row>
    <row r="13" spans="1:17" ht="31.5" customHeight="1">
      <c r="A13" s="73"/>
      <c r="B13" s="88">
        <f t="shared" si="1"/>
        <v>0</v>
      </c>
      <c r="C13" s="101"/>
      <c r="D13" s="101"/>
      <c r="E13" s="101"/>
      <c r="F13" s="101"/>
      <c r="G13" s="101"/>
      <c r="H13" s="101"/>
      <c r="I13" s="101"/>
      <c r="J13" s="101"/>
      <c r="K13" s="102"/>
      <c r="L13" s="102"/>
      <c r="M13" s="100">
        <f t="shared" si="2"/>
        <v>0</v>
      </c>
      <c r="N13" s="100"/>
      <c r="O13" s="100"/>
      <c r="P13" s="100"/>
      <c r="Q13" s="103"/>
    </row>
    <row r="14" spans="1:17" ht="31.5" customHeight="1">
      <c r="A14" s="73"/>
      <c r="B14" s="88">
        <f t="shared" si="1"/>
        <v>0</v>
      </c>
      <c r="C14" s="101"/>
      <c r="D14" s="101"/>
      <c r="E14" s="101"/>
      <c r="F14" s="101"/>
      <c r="G14" s="101"/>
      <c r="H14" s="101"/>
      <c r="I14" s="101"/>
      <c r="J14" s="101"/>
      <c r="K14" s="102"/>
      <c r="L14" s="102"/>
      <c r="M14" s="100">
        <f t="shared" si="2"/>
        <v>0</v>
      </c>
      <c r="N14" s="100"/>
      <c r="O14" s="100"/>
      <c r="P14" s="100"/>
      <c r="Q14" s="103"/>
    </row>
    <row r="15" spans="1:17" ht="31.5" customHeight="1">
      <c r="A15" s="73"/>
      <c r="B15" s="88">
        <f t="shared" si="1"/>
        <v>0</v>
      </c>
      <c r="C15" s="103"/>
      <c r="D15" s="101"/>
      <c r="E15" s="101"/>
      <c r="F15" s="101"/>
      <c r="G15" s="101"/>
      <c r="H15" s="101"/>
      <c r="I15" s="101"/>
      <c r="J15" s="101"/>
      <c r="K15" s="102"/>
      <c r="L15" s="102"/>
      <c r="M15" s="100">
        <f t="shared" si="2"/>
        <v>0</v>
      </c>
      <c r="N15" s="100"/>
      <c r="O15" s="100"/>
      <c r="P15" s="100"/>
      <c r="Q15" s="103"/>
    </row>
    <row r="16" spans="1:17" ht="31.5" customHeight="1">
      <c r="A16" s="73"/>
      <c r="B16" s="88">
        <f t="shared" si="1"/>
        <v>0</v>
      </c>
      <c r="C16" s="103"/>
      <c r="D16" s="103"/>
      <c r="E16" s="101"/>
      <c r="F16" s="101"/>
      <c r="G16" s="101"/>
      <c r="H16" s="101"/>
      <c r="I16" s="101"/>
      <c r="J16" s="101"/>
      <c r="K16" s="102"/>
      <c r="L16" s="102"/>
      <c r="M16" s="100">
        <f t="shared" si="2"/>
        <v>0</v>
      </c>
      <c r="N16" s="100"/>
      <c r="O16" s="100"/>
      <c r="P16" s="100"/>
      <c r="Q16" s="103"/>
    </row>
    <row r="17" spans="1:17" ht="31.5" customHeight="1">
      <c r="A17" s="73"/>
      <c r="B17" s="88">
        <f t="shared" si="1"/>
        <v>0</v>
      </c>
      <c r="C17" s="103"/>
      <c r="D17" s="103"/>
      <c r="E17" s="103"/>
      <c r="F17" s="103"/>
      <c r="G17" s="103"/>
      <c r="H17" s="103"/>
      <c r="I17" s="103"/>
      <c r="J17" s="103"/>
      <c r="K17" s="102"/>
      <c r="L17" s="102"/>
      <c r="M17" s="100">
        <f t="shared" si="2"/>
        <v>0</v>
      </c>
      <c r="N17" s="100"/>
      <c r="O17" s="100"/>
      <c r="P17" s="100"/>
      <c r="Q17" s="103"/>
    </row>
    <row r="18" spans="6:12" ht="10.5" customHeight="1">
      <c r="F18" s="12"/>
      <c r="G18" s="12"/>
      <c r="H18" s="12"/>
      <c r="I18" s="12"/>
      <c r="J18" s="12"/>
      <c r="K18" s="15"/>
      <c r="L18" s="15"/>
    </row>
    <row r="19" spans="6:12" ht="10.5" customHeight="1">
      <c r="F19" s="12"/>
      <c r="G19" s="12"/>
      <c r="H19" s="12"/>
      <c r="I19" s="12"/>
      <c r="J19" s="12"/>
      <c r="K19" s="15"/>
      <c r="L19" s="15"/>
    </row>
    <row r="20" ht="10.5" customHeight="1">
      <c r="C20" s="12"/>
    </row>
  </sheetData>
  <sheetProtection/>
  <mergeCells count="15">
    <mergeCell ref="C5:D5"/>
    <mergeCell ref="K5:K6"/>
    <mergeCell ref="L5:L6"/>
    <mergeCell ref="E5:E6"/>
    <mergeCell ref="F5:F6"/>
    <mergeCell ref="G5:H5"/>
    <mergeCell ref="I5:I6"/>
    <mergeCell ref="J5:J6"/>
    <mergeCell ref="A4:A6"/>
    <mergeCell ref="B5:B6"/>
    <mergeCell ref="P2:Q2"/>
    <mergeCell ref="P3:Q3"/>
    <mergeCell ref="N5:P5"/>
    <mergeCell ref="M5:M6"/>
    <mergeCell ref="Q5:Q6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P26"/>
  <sheetViews>
    <sheetView showGridLines="0" showZeros="0" zoomScalePageLayoutView="0" workbookViewId="0" topLeftCell="A1">
      <selection activeCell="A1" sqref="A1:P1"/>
    </sheetView>
  </sheetViews>
  <sheetFormatPr defaultColWidth="9.16015625" defaultRowHeight="11.25"/>
  <cols>
    <col min="1" max="1" width="25.16015625" style="1" customWidth="1"/>
    <col min="2" max="4" width="7.5" style="1" customWidth="1"/>
    <col min="5" max="5" width="21.16015625" style="1" customWidth="1"/>
    <col min="6" max="6" width="15.33203125" style="1" customWidth="1"/>
    <col min="7" max="7" width="14" style="1" customWidth="1"/>
    <col min="8" max="10" width="15.33203125" style="1" customWidth="1"/>
    <col min="11" max="11" width="9" style="1" bestFit="1" customWidth="1"/>
    <col min="12" max="12" width="15.33203125" style="0" customWidth="1"/>
    <col min="13" max="13" width="13" style="1" customWidth="1"/>
    <col min="14" max="14" width="9.16015625" style="1" customWidth="1"/>
    <col min="15" max="15" width="12.5" style="1" customWidth="1"/>
    <col min="16" max="250" width="9.16015625" style="1" customWidth="1"/>
  </cols>
  <sheetData>
    <row r="1" spans="1:16" ht="28.5" customHeight="1">
      <c r="A1" s="279" t="s">
        <v>226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</row>
    <row r="2" spans="13:16" ht="10.5" customHeight="1">
      <c r="M2"/>
      <c r="P2" s="120" t="s">
        <v>82</v>
      </c>
    </row>
    <row r="3" spans="1:16" ht="17.25" customHeight="1">
      <c r="A3" s="86" t="s">
        <v>447</v>
      </c>
      <c r="B3" s="3"/>
      <c r="C3" s="3"/>
      <c r="D3" s="3"/>
      <c r="E3" s="3"/>
      <c r="M3"/>
      <c r="N3" s="265" t="s">
        <v>10</v>
      </c>
      <c r="O3" s="265"/>
      <c r="P3" s="284"/>
    </row>
    <row r="4" spans="1:16" s="46" customFormat="1" ht="12">
      <c r="A4" s="274" t="s">
        <v>18</v>
      </c>
      <c r="B4" s="272" t="s">
        <v>125</v>
      </c>
      <c r="C4" s="272"/>
      <c r="D4" s="272"/>
      <c r="E4" s="281" t="s">
        <v>7</v>
      </c>
      <c r="F4" s="273" t="s">
        <v>21</v>
      </c>
      <c r="G4" s="273"/>
      <c r="H4" s="273"/>
      <c r="I4" s="273"/>
      <c r="J4" s="273"/>
      <c r="K4" s="273"/>
      <c r="L4" s="273"/>
      <c r="M4" s="273"/>
      <c r="N4" s="273"/>
      <c r="O4" s="273"/>
      <c r="P4" s="273"/>
    </row>
    <row r="5" spans="1:16" s="46" customFormat="1" ht="27" customHeight="1">
      <c r="A5" s="275"/>
      <c r="B5" s="277" t="s">
        <v>9</v>
      </c>
      <c r="C5" s="277" t="s">
        <v>16</v>
      </c>
      <c r="D5" s="277" t="s">
        <v>36</v>
      </c>
      <c r="E5" s="282"/>
      <c r="F5" s="274" t="s">
        <v>6</v>
      </c>
      <c r="G5" s="260" t="s">
        <v>111</v>
      </c>
      <c r="H5" s="260"/>
      <c r="I5" s="260" t="s">
        <v>113</v>
      </c>
      <c r="J5" s="260" t="s">
        <v>273</v>
      </c>
      <c r="K5" s="260" t="s">
        <v>274</v>
      </c>
      <c r="L5" s="260"/>
      <c r="M5" s="260" t="s">
        <v>116</v>
      </c>
      <c r="N5" s="260" t="s">
        <v>275</v>
      </c>
      <c r="O5" s="260" t="s">
        <v>276</v>
      </c>
      <c r="P5" s="260" t="s">
        <v>121</v>
      </c>
    </row>
    <row r="6" spans="1:16" s="46" customFormat="1" ht="24">
      <c r="A6" s="276"/>
      <c r="B6" s="278"/>
      <c r="C6" s="278"/>
      <c r="D6" s="278"/>
      <c r="E6" s="283"/>
      <c r="F6" s="276"/>
      <c r="G6" s="155" t="s">
        <v>119</v>
      </c>
      <c r="H6" s="52" t="s">
        <v>120</v>
      </c>
      <c r="I6" s="260"/>
      <c r="J6" s="260"/>
      <c r="K6" s="155" t="s">
        <v>119</v>
      </c>
      <c r="L6" s="52" t="s">
        <v>120</v>
      </c>
      <c r="M6" s="260"/>
      <c r="N6" s="260"/>
      <c r="O6" s="260"/>
      <c r="P6" s="260"/>
    </row>
    <row r="7" spans="1:250" s="45" customFormat="1" ht="24" customHeight="1">
      <c r="A7" s="47"/>
      <c r="B7" s="188"/>
      <c r="C7" s="188"/>
      <c r="D7" s="188"/>
      <c r="E7" s="189" t="s">
        <v>339</v>
      </c>
      <c r="F7" s="190">
        <v>3361.92</v>
      </c>
      <c r="G7" s="191">
        <v>3355.27</v>
      </c>
      <c r="H7" s="192"/>
      <c r="I7" s="193"/>
      <c r="J7" s="193"/>
      <c r="K7" s="191"/>
      <c r="L7" s="192"/>
      <c r="M7" s="194"/>
      <c r="N7" s="194"/>
      <c r="O7" s="193">
        <v>6.65</v>
      </c>
      <c r="P7" s="193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</row>
    <row r="8" spans="1:16" ht="28.5" customHeight="1">
      <c r="A8" s="148" t="s">
        <v>449</v>
      </c>
      <c r="B8" s="183">
        <v>201</v>
      </c>
      <c r="C8" s="183"/>
      <c r="D8" s="183"/>
      <c r="E8" s="183" t="s">
        <v>29</v>
      </c>
      <c r="F8" s="182">
        <v>2589.43</v>
      </c>
      <c r="G8" s="195">
        <v>2582.78</v>
      </c>
      <c r="H8" s="196"/>
      <c r="I8" s="193"/>
      <c r="J8" s="193"/>
      <c r="K8" s="191"/>
      <c r="L8" s="192"/>
      <c r="M8" s="194"/>
      <c r="N8" s="194"/>
      <c r="O8" s="197">
        <v>6.65</v>
      </c>
      <c r="P8" s="193"/>
    </row>
    <row r="9" spans="1:16" ht="21" customHeight="1">
      <c r="A9" s="73"/>
      <c r="B9" s="183"/>
      <c r="C9" s="183">
        <v>15</v>
      </c>
      <c r="D9" s="183"/>
      <c r="E9" s="183" t="s">
        <v>340</v>
      </c>
      <c r="F9" s="182">
        <v>2589.43</v>
      </c>
      <c r="G9" s="195">
        <v>2582.78</v>
      </c>
      <c r="H9" s="196"/>
      <c r="I9" s="193"/>
      <c r="J9" s="193"/>
      <c r="K9" s="191"/>
      <c r="L9" s="192"/>
      <c r="M9" s="194"/>
      <c r="N9" s="194"/>
      <c r="O9" s="197">
        <v>6.65</v>
      </c>
      <c r="P9" s="193"/>
    </row>
    <row r="10" spans="1:16" ht="21" customHeight="1">
      <c r="A10" s="73"/>
      <c r="B10" s="183">
        <v>201</v>
      </c>
      <c r="C10" s="183">
        <v>15</v>
      </c>
      <c r="D10" s="198" t="s">
        <v>341</v>
      </c>
      <c r="E10" s="183" t="s">
        <v>41</v>
      </c>
      <c r="F10" s="182">
        <v>2028.43</v>
      </c>
      <c r="G10" s="182">
        <v>2028.43</v>
      </c>
      <c r="H10" s="192"/>
      <c r="I10" s="193"/>
      <c r="J10" s="193"/>
      <c r="K10" s="191"/>
      <c r="L10" s="192"/>
      <c r="M10" s="194"/>
      <c r="N10" s="194"/>
      <c r="O10" s="193"/>
      <c r="P10" s="193"/>
    </row>
    <row r="11" spans="1:16" ht="21" customHeight="1">
      <c r="A11" s="73"/>
      <c r="B11" s="183">
        <v>201</v>
      </c>
      <c r="C11" s="183">
        <v>15</v>
      </c>
      <c r="D11" s="198" t="s">
        <v>342</v>
      </c>
      <c r="E11" s="183" t="s">
        <v>343</v>
      </c>
      <c r="F11" s="182">
        <v>299.79</v>
      </c>
      <c r="G11" s="199">
        <v>293.14</v>
      </c>
      <c r="H11" s="196"/>
      <c r="I11" s="197"/>
      <c r="J11" s="197"/>
      <c r="K11" s="195"/>
      <c r="L11" s="196"/>
      <c r="M11" s="200"/>
      <c r="N11" s="200"/>
      <c r="O11" s="197">
        <v>6.65</v>
      </c>
      <c r="P11" s="193"/>
    </row>
    <row r="12" spans="1:16" ht="21" customHeight="1">
      <c r="A12" s="148"/>
      <c r="B12" s="183">
        <v>201</v>
      </c>
      <c r="C12" s="183">
        <v>15</v>
      </c>
      <c r="D12" s="198" t="s">
        <v>344</v>
      </c>
      <c r="E12" s="183" t="s">
        <v>345</v>
      </c>
      <c r="F12" s="182">
        <v>35.5</v>
      </c>
      <c r="G12" s="182">
        <v>35.5</v>
      </c>
      <c r="H12" s="192"/>
      <c r="I12" s="193"/>
      <c r="J12" s="193"/>
      <c r="K12" s="191"/>
      <c r="L12" s="192"/>
      <c r="M12" s="194"/>
      <c r="N12" s="194"/>
      <c r="O12" s="193"/>
      <c r="P12" s="193"/>
    </row>
    <row r="13" spans="1:16" ht="21" customHeight="1">
      <c r="A13" s="73"/>
      <c r="B13" s="183">
        <v>201</v>
      </c>
      <c r="C13" s="183">
        <v>15</v>
      </c>
      <c r="D13" s="198" t="s">
        <v>346</v>
      </c>
      <c r="E13" s="183" t="s">
        <v>347</v>
      </c>
      <c r="F13" s="182">
        <v>28.5</v>
      </c>
      <c r="G13" s="182">
        <v>28.5</v>
      </c>
      <c r="H13" s="192"/>
      <c r="I13" s="193"/>
      <c r="J13" s="193"/>
      <c r="K13" s="191"/>
      <c r="L13" s="192"/>
      <c r="M13" s="194"/>
      <c r="N13" s="194"/>
      <c r="O13" s="193"/>
      <c r="P13" s="193"/>
    </row>
    <row r="14" spans="1:16" ht="21" customHeight="1">
      <c r="A14" s="73"/>
      <c r="B14" s="183">
        <v>201</v>
      </c>
      <c r="C14" s="183">
        <v>15</v>
      </c>
      <c r="D14" s="198">
        <v>50</v>
      </c>
      <c r="E14" s="183" t="s">
        <v>327</v>
      </c>
      <c r="F14" s="182">
        <v>197.21</v>
      </c>
      <c r="G14" s="182">
        <v>197.21</v>
      </c>
      <c r="H14" s="192"/>
      <c r="I14" s="193"/>
      <c r="J14" s="193"/>
      <c r="K14" s="191"/>
      <c r="L14" s="192"/>
      <c r="M14" s="194"/>
      <c r="N14" s="194"/>
      <c r="O14" s="193"/>
      <c r="P14" s="193"/>
    </row>
    <row r="15" spans="1:16" ht="21" customHeight="1">
      <c r="A15" s="73"/>
      <c r="B15" s="183">
        <v>208</v>
      </c>
      <c r="C15" s="183"/>
      <c r="D15" s="198"/>
      <c r="E15" s="183" t="s">
        <v>42</v>
      </c>
      <c r="F15" s="182">
        <v>438.51</v>
      </c>
      <c r="G15" s="182">
        <v>438.51</v>
      </c>
      <c r="H15" s="192"/>
      <c r="I15" s="193"/>
      <c r="J15" s="193"/>
      <c r="K15" s="191"/>
      <c r="L15" s="192"/>
      <c r="M15" s="194"/>
      <c r="N15" s="194"/>
      <c r="O15" s="193"/>
      <c r="P15" s="193"/>
    </row>
    <row r="16" spans="1:16" ht="21" customHeight="1">
      <c r="A16" s="148"/>
      <c r="B16" s="201"/>
      <c r="C16" s="198" t="s">
        <v>348</v>
      </c>
      <c r="D16" s="198"/>
      <c r="E16" s="183" t="s">
        <v>43</v>
      </c>
      <c r="F16" s="182">
        <v>438.51</v>
      </c>
      <c r="G16" s="182">
        <v>438.51</v>
      </c>
      <c r="H16" s="192"/>
      <c r="I16" s="193"/>
      <c r="J16" s="193"/>
      <c r="K16" s="191"/>
      <c r="L16" s="192"/>
      <c r="M16" s="194"/>
      <c r="N16" s="194"/>
      <c r="O16" s="193"/>
      <c r="P16" s="193"/>
    </row>
    <row r="17" spans="1:16" ht="21" customHeight="1">
      <c r="A17" s="73"/>
      <c r="B17" s="201">
        <v>208</v>
      </c>
      <c r="C17" s="198" t="s">
        <v>348</v>
      </c>
      <c r="D17" s="198" t="s">
        <v>349</v>
      </c>
      <c r="E17" s="183" t="s">
        <v>350</v>
      </c>
      <c r="F17" s="182">
        <v>112.81</v>
      </c>
      <c r="G17" s="182">
        <v>112.81</v>
      </c>
      <c r="H17" s="192"/>
      <c r="I17" s="193"/>
      <c r="J17" s="193"/>
      <c r="K17" s="191"/>
      <c r="L17" s="192"/>
      <c r="M17" s="194"/>
      <c r="N17" s="194"/>
      <c r="O17" s="193"/>
      <c r="P17" s="193"/>
    </row>
    <row r="18" spans="1:16" ht="21" customHeight="1">
      <c r="A18" s="73"/>
      <c r="B18" s="201">
        <v>208</v>
      </c>
      <c r="C18" s="198" t="s">
        <v>351</v>
      </c>
      <c r="D18" s="198" t="s">
        <v>352</v>
      </c>
      <c r="E18" s="183" t="s">
        <v>45</v>
      </c>
      <c r="F18" s="182">
        <v>0.28</v>
      </c>
      <c r="G18" s="182">
        <v>0.28</v>
      </c>
      <c r="H18" s="192"/>
      <c r="I18" s="193"/>
      <c r="J18" s="193"/>
      <c r="K18" s="191"/>
      <c r="L18" s="192"/>
      <c r="M18" s="194"/>
      <c r="N18" s="194"/>
      <c r="O18" s="193"/>
      <c r="P18" s="193"/>
    </row>
    <row r="19" spans="1:16" ht="21" customHeight="1">
      <c r="A19" s="73"/>
      <c r="B19" s="201">
        <v>208</v>
      </c>
      <c r="C19" s="198" t="s">
        <v>351</v>
      </c>
      <c r="D19" s="198" t="s">
        <v>348</v>
      </c>
      <c r="E19" s="183" t="s">
        <v>353</v>
      </c>
      <c r="F19" s="182">
        <v>325.42</v>
      </c>
      <c r="G19" s="182">
        <v>325.42</v>
      </c>
      <c r="H19" s="202"/>
      <c r="I19" s="202"/>
      <c r="J19" s="202"/>
      <c r="K19" s="202"/>
      <c r="L19" s="202"/>
      <c r="M19" s="202"/>
      <c r="N19" s="202"/>
      <c r="O19" s="203"/>
      <c r="P19" s="204"/>
    </row>
    <row r="20" spans="1:16" ht="21" customHeight="1">
      <c r="A20" s="73"/>
      <c r="B20" s="201">
        <v>210</v>
      </c>
      <c r="C20" s="198"/>
      <c r="D20" s="198"/>
      <c r="E20" s="183" t="s">
        <v>354</v>
      </c>
      <c r="F20" s="182">
        <v>140.06</v>
      </c>
      <c r="G20" s="182">
        <v>140.06</v>
      </c>
      <c r="H20" s="202"/>
      <c r="I20" s="202"/>
      <c r="J20" s="202"/>
      <c r="K20" s="202"/>
      <c r="L20" s="202"/>
      <c r="M20" s="202"/>
      <c r="N20" s="202"/>
      <c r="O20" s="203"/>
      <c r="P20" s="204"/>
    </row>
    <row r="21" spans="1:16" ht="21" customHeight="1">
      <c r="A21" s="73"/>
      <c r="B21" s="201"/>
      <c r="C21" s="198">
        <v>11</v>
      </c>
      <c r="D21" s="198"/>
      <c r="E21" s="183" t="s">
        <v>355</v>
      </c>
      <c r="F21" s="182">
        <v>140.06</v>
      </c>
      <c r="G21" s="182">
        <v>140.06</v>
      </c>
      <c r="H21" s="202"/>
      <c r="I21" s="202"/>
      <c r="J21" s="202"/>
      <c r="K21" s="202"/>
      <c r="L21" s="202"/>
      <c r="M21" s="202"/>
      <c r="N21" s="202"/>
      <c r="O21" s="203"/>
      <c r="P21" s="204"/>
    </row>
    <row r="22" spans="1:16" ht="21" customHeight="1">
      <c r="A22" s="73"/>
      <c r="B22" s="201">
        <v>210</v>
      </c>
      <c r="C22" s="198">
        <v>11</v>
      </c>
      <c r="D22" s="198" t="s">
        <v>349</v>
      </c>
      <c r="E22" s="183" t="s">
        <v>356</v>
      </c>
      <c r="F22" s="182">
        <v>127.85</v>
      </c>
      <c r="G22" s="182">
        <v>127.85</v>
      </c>
      <c r="H22" s="202"/>
      <c r="I22" s="202"/>
      <c r="J22" s="202"/>
      <c r="K22" s="202"/>
      <c r="L22" s="202"/>
      <c r="M22" s="202"/>
      <c r="N22" s="202"/>
      <c r="O22" s="203"/>
      <c r="P22" s="205"/>
    </row>
    <row r="23" spans="1:16" ht="21" customHeight="1">
      <c r="A23" s="73"/>
      <c r="B23" s="201">
        <v>210</v>
      </c>
      <c r="C23" s="198">
        <v>11</v>
      </c>
      <c r="D23" s="198" t="s">
        <v>352</v>
      </c>
      <c r="E23" s="183" t="s">
        <v>337</v>
      </c>
      <c r="F23" s="182">
        <v>12.21</v>
      </c>
      <c r="G23" s="182">
        <v>12.21</v>
      </c>
      <c r="H23" s="202"/>
      <c r="I23" s="202"/>
      <c r="J23" s="202"/>
      <c r="K23" s="202"/>
      <c r="L23" s="202"/>
      <c r="M23" s="202"/>
      <c r="N23" s="202"/>
      <c r="O23" s="203"/>
      <c r="P23" s="205"/>
    </row>
    <row r="24" spans="1:16" ht="21" customHeight="1">
      <c r="A24" s="119"/>
      <c r="B24" s="201">
        <v>221</v>
      </c>
      <c r="C24" s="198"/>
      <c r="D24" s="198"/>
      <c r="E24" s="183" t="s">
        <v>46</v>
      </c>
      <c r="F24" s="182">
        <v>193.92</v>
      </c>
      <c r="G24" s="182">
        <v>193.92</v>
      </c>
      <c r="H24" s="206"/>
      <c r="I24" s="202"/>
      <c r="J24" s="202"/>
      <c r="K24" s="202"/>
      <c r="L24" s="202"/>
      <c r="M24" s="202"/>
      <c r="N24" s="202"/>
      <c r="O24" s="203"/>
      <c r="P24" s="205"/>
    </row>
    <row r="25" spans="1:16" ht="19.5" customHeight="1">
      <c r="A25" s="40"/>
      <c r="B25" s="201"/>
      <c r="C25" s="198" t="s">
        <v>352</v>
      </c>
      <c r="D25" s="198"/>
      <c r="E25" s="183" t="s">
        <v>30</v>
      </c>
      <c r="F25" s="182">
        <v>193.92</v>
      </c>
      <c r="G25" s="182">
        <v>193.92</v>
      </c>
      <c r="H25" s="202"/>
      <c r="I25" s="202"/>
      <c r="J25" s="202"/>
      <c r="K25" s="202"/>
      <c r="L25" s="202"/>
      <c r="M25" s="202"/>
      <c r="N25" s="202"/>
      <c r="O25" s="203"/>
      <c r="P25" s="205"/>
    </row>
    <row r="26" spans="1:16" ht="21.75" customHeight="1">
      <c r="A26" s="40"/>
      <c r="B26" s="201">
        <v>221</v>
      </c>
      <c r="C26" s="198" t="s">
        <v>352</v>
      </c>
      <c r="D26" s="198" t="s">
        <v>349</v>
      </c>
      <c r="E26" s="183" t="s">
        <v>31</v>
      </c>
      <c r="F26" s="182">
        <v>193.92</v>
      </c>
      <c r="G26" s="182">
        <v>193.92</v>
      </c>
      <c r="H26" s="202"/>
      <c r="I26" s="202"/>
      <c r="J26" s="202"/>
      <c r="K26" s="202"/>
      <c r="L26" s="202"/>
      <c r="M26" s="202"/>
      <c r="N26" s="202"/>
      <c r="O26" s="203"/>
      <c r="P26" s="205"/>
    </row>
  </sheetData>
  <sheetProtection/>
  <mergeCells count="18">
    <mergeCell ref="A1:P1"/>
    <mergeCell ref="G5:H5"/>
    <mergeCell ref="I5:I6"/>
    <mergeCell ref="J5:J6"/>
    <mergeCell ref="K5:L5"/>
    <mergeCell ref="O5:O6"/>
    <mergeCell ref="P5:P6"/>
    <mergeCell ref="F5:F6"/>
    <mergeCell ref="E4:E6"/>
    <mergeCell ref="N3:P3"/>
    <mergeCell ref="B4:D4"/>
    <mergeCell ref="F4:P4"/>
    <mergeCell ref="A4:A6"/>
    <mergeCell ref="B5:B6"/>
    <mergeCell ref="C5:C6"/>
    <mergeCell ref="D5:D6"/>
    <mergeCell ref="M5:M6"/>
    <mergeCell ref="N5:N6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7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33" style="1" customWidth="1"/>
    <col min="2" max="4" width="7.5" style="1" customWidth="1"/>
    <col min="5" max="5" width="30.16015625" style="1" customWidth="1"/>
    <col min="6" max="10" width="19" style="1" customWidth="1"/>
    <col min="11" max="248" width="9.16015625" style="1" customWidth="1"/>
    <col min="249" max="254" width="9.16015625" style="0" customWidth="1"/>
  </cols>
  <sheetData>
    <row r="1" spans="1:11" ht="25.5" customHeight="1">
      <c r="A1" s="11" t="s">
        <v>223</v>
      </c>
      <c r="B1" s="11"/>
      <c r="C1" s="11"/>
      <c r="D1" s="11"/>
      <c r="E1" s="11"/>
      <c r="F1" s="11"/>
      <c r="G1" s="11"/>
      <c r="H1" s="11"/>
      <c r="I1" s="11"/>
      <c r="J1" s="11"/>
      <c r="K1" s="14"/>
    </row>
    <row r="2" spans="9:12" ht="17.25" customHeight="1">
      <c r="I2" s="264" t="s">
        <v>83</v>
      </c>
      <c r="J2" s="264"/>
      <c r="K2"/>
      <c r="L2"/>
    </row>
    <row r="3" spans="1:12" ht="17.25" customHeight="1">
      <c r="A3" s="86" t="s">
        <v>447</v>
      </c>
      <c r="B3" s="3"/>
      <c r="C3" s="3"/>
      <c r="D3" s="3"/>
      <c r="E3" s="3"/>
      <c r="I3" s="265" t="s">
        <v>10</v>
      </c>
      <c r="J3" s="266"/>
      <c r="K3"/>
      <c r="L3"/>
    </row>
    <row r="4" spans="1:11" s="46" customFormat="1" ht="12">
      <c r="A4" s="285" t="s">
        <v>18</v>
      </c>
      <c r="B4" s="272" t="s">
        <v>125</v>
      </c>
      <c r="C4" s="272"/>
      <c r="D4" s="272"/>
      <c r="E4" s="286" t="s">
        <v>7</v>
      </c>
      <c r="F4" s="43" t="s">
        <v>19</v>
      </c>
      <c r="G4" s="44"/>
      <c r="H4" s="44"/>
      <c r="I4" s="44"/>
      <c r="J4" s="51"/>
      <c r="K4" s="45"/>
    </row>
    <row r="5" spans="1:11" s="46" customFormat="1" ht="12">
      <c r="A5" s="285"/>
      <c r="B5" s="277" t="s">
        <v>9</v>
      </c>
      <c r="C5" s="277" t="s">
        <v>16</v>
      </c>
      <c r="D5" s="277" t="s">
        <v>36</v>
      </c>
      <c r="E5" s="286"/>
      <c r="F5" s="270" t="s">
        <v>6</v>
      </c>
      <c r="G5" s="267" t="s">
        <v>3</v>
      </c>
      <c r="H5" s="268"/>
      <c r="I5" s="269"/>
      <c r="J5" s="270" t="s">
        <v>12</v>
      </c>
      <c r="K5" s="45"/>
    </row>
    <row r="6" spans="1:11" s="46" customFormat="1" ht="24">
      <c r="A6" s="285"/>
      <c r="B6" s="278"/>
      <c r="C6" s="278"/>
      <c r="D6" s="278"/>
      <c r="E6" s="286"/>
      <c r="F6" s="271"/>
      <c r="G6" s="97" t="s">
        <v>11</v>
      </c>
      <c r="H6" s="97" t="s">
        <v>14</v>
      </c>
      <c r="I6" s="97" t="s">
        <v>1</v>
      </c>
      <c r="J6" s="271"/>
      <c r="K6" s="45"/>
    </row>
    <row r="7" spans="1:248" s="45" customFormat="1" ht="18.75" customHeight="1">
      <c r="A7" s="47"/>
      <c r="B7" s="48"/>
      <c r="C7" s="48"/>
      <c r="D7" s="48"/>
      <c r="E7" s="49" t="s">
        <v>6</v>
      </c>
      <c r="F7" s="222">
        <f aca="true" t="shared" si="0" ref="F7:F25">SUM(G7:J7)</f>
        <v>3361.92</v>
      </c>
      <c r="G7" s="222">
        <f>SUM(G8:G26)</f>
        <v>2429.79</v>
      </c>
      <c r="H7" s="222">
        <f>SUM(H8:H26)</f>
        <v>473.49999999999994</v>
      </c>
      <c r="I7" s="222">
        <f>SUM(I8:I26)</f>
        <v>94.84</v>
      </c>
      <c r="J7" s="222">
        <f>SUM(J8:J26)</f>
        <v>363.79</v>
      </c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0" ht="18.75" customHeight="1">
      <c r="A8" s="148" t="s">
        <v>450</v>
      </c>
      <c r="B8" s="177" t="s">
        <v>315</v>
      </c>
      <c r="C8" s="177" t="s">
        <v>316</v>
      </c>
      <c r="D8" s="177" t="s">
        <v>317</v>
      </c>
      <c r="E8" s="176" t="s">
        <v>361</v>
      </c>
      <c r="F8" s="100">
        <f t="shared" si="0"/>
        <v>2028.43</v>
      </c>
      <c r="G8" s="100">
        <v>1591.4</v>
      </c>
      <c r="H8" s="100">
        <v>436.77</v>
      </c>
      <c r="I8" s="100">
        <v>0.26</v>
      </c>
      <c r="J8" s="100"/>
    </row>
    <row r="9" spans="1:10" ht="18.75" customHeight="1">
      <c r="A9" s="73"/>
      <c r="B9" s="177" t="s">
        <v>315</v>
      </c>
      <c r="C9" s="177" t="s">
        <v>316</v>
      </c>
      <c r="D9" s="177" t="s">
        <v>318</v>
      </c>
      <c r="E9" s="72" t="s">
        <v>319</v>
      </c>
      <c r="F9" s="100">
        <f t="shared" si="0"/>
        <v>299.79</v>
      </c>
      <c r="G9" s="100"/>
      <c r="H9" s="100"/>
      <c r="I9" s="100"/>
      <c r="J9" s="100">
        <v>299.79</v>
      </c>
    </row>
    <row r="10" spans="1:10" ht="18.75" customHeight="1">
      <c r="A10" s="73"/>
      <c r="B10" s="177" t="s">
        <v>320</v>
      </c>
      <c r="C10" s="177" t="s">
        <v>321</v>
      </c>
      <c r="D10" s="177" t="s">
        <v>322</v>
      </c>
      <c r="E10" s="72" t="s">
        <v>323</v>
      </c>
      <c r="F10" s="100">
        <f t="shared" si="0"/>
        <v>35.5</v>
      </c>
      <c r="G10" s="100"/>
      <c r="H10" s="100"/>
      <c r="I10" s="100"/>
      <c r="J10" s="100">
        <v>35.5</v>
      </c>
    </row>
    <row r="11" spans="1:10" ht="18.75" customHeight="1">
      <c r="A11" s="73"/>
      <c r="B11" s="177" t="s">
        <v>320</v>
      </c>
      <c r="C11" s="177" t="s">
        <v>321</v>
      </c>
      <c r="D11" s="177" t="s">
        <v>324</v>
      </c>
      <c r="E11" s="72" t="s">
        <v>325</v>
      </c>
      <c r="F11" s="100">
        <f t="shared" si="0"/>
        <v>28.5</v>
      </c>
      <c r="G11" s="100"/>
      <c r="H11" s="100"/>
      <c r="I11" s="100"/>
      <c r="J11" s="100">
        <v>28.5</v>
      </c>
    </row>
    <row r="12" spans="1:10" ht="18.75" customHeight="1">
      <c r="A12" s="148"/>
      <c r="B12" s="177" t="s">
        <v>320</v>
      </c>
      <c r="C12" s="177" t="s">
        <v>321</v>
      </c>
      <c r="D12" s="177" t="s">
        <v>326</v>
      </c>
      <c r="E12" s="176" t="s">
        <v>360</v>
      </c>
      <c r="F12" s="100">
        <f t="shared" si="0"/>
        <v>197.21</v>
      </c>
      <c r="G12" s="100">
        <v>178.99</v>
      </c>
      <c r="H12" s="100">
        <v>18.15</v>
      </c>
      <c r="I12" s="100">
        <v>0.07</v>
      </c>
      <c r="J12" s="100"/>
    </row>
    <row r="13" spans="1:10" ht="18.75" customHeight="1">
      <c r="A13" s="73"/>
      <c r="B13" s="177" t="s">
        <v>328</v>
      </c>
      <c r="C13" s="177" t="s">
        <v>329</v>
      </c>
      <c r="D13" s="177" t="s">
        <v>317</v>
      </c>
      <c r="E13" s="72" t="s">
        <v>330</v>
      </c>
      <c r="F13" s="100">
        <f t="shared" si="0"/>
        <v>112.81</v>
      </c>
      <c r="G13" s="100"/>
      <c r="H13" s="100">
        <v>18.56</v>
      </c>
      <c r="I13" s="100">
        <v>94.25</v>
      </c>
      <c r="J13" s="100"/>
    </row>
    <row r="14" spans="1:10" ht="18.75" customHeight="1">
      <c r="A14" s="73"/>
      <c r="B14" s="177" t="s">
        <v>328</v>
      </c>
      <c r="C14" s="177" t="s">
        <v>329</v>
      </c>
      <c r="D14" s="177" t="s">
        <v>331</v>
      </c>
      <c r="E14" s="72" t="s">
        <v>332</v>
      </c>
      <c r="F14" s="100">
        <f t="shared" si="0"/>
        <v>0.28</v>
      </c>
      <c r="G14" s="100"/>
      <c r="H14" s="100">
        <v>0.02</v>
      </c>
      <c r="I14" s="100">
        <v>0.26</v>
      </c>
      <c r="J14" s="100"/>
    </row>
    <row r="15" spans="1:10" ht="28.5" customHeight="1">
      <c r="A15" s="73"/>
      <c r="B15" s="177" t="s">
        <v>328</v>
      </c>
      <c r="C15" s="177" t="s">
        <v>329</v>
      </c>
      <c r="D15" s="177" t="s">
        <v>329</v>
      </c>
      <c r="E15" s="72" t="s">
        <v>333</v>
      </c>
      <c r="F15" s="100">
        <f t="shared" si="0"/>
        <v>325.42</v>
      </c>
      <c r="G15" s="100">
        <v>325.42</v>
      </c>
      <c r="H15" s="100"/>
      <c r="I15" s="100"/>
      <c r="J15" s="100"/>
    </row>
    <row r="16" spans="1:10" ht="18.75" customHeight="1">
      <c r="A16" s="148"/>
      <c r="B16" s="177" t="s">
        <v>334</v>
      </c>
      <c r="C16" s="177" t="s">
        <v>335</v>
      </c>
      <c r="D16" s="177" t="s">
        <v>317</v>
      </c>
      <c r="E16" s="72" t="s">
        <v>336</v>
      </c>
      <c r="F16" s="100">
        <f t="shared" si="0"/>
        <v>127.85</v>
      </c>
      <c r="G16" s="100">
        <v>127.85</v>
      </c>
      <c r="H16" s="100"/>
      <c r="I16" s="100"/>
      <c r="J16" s="100"/>
    </row>
    <row r="17" spans="1:10" ht="18.75" customHeight="1">
      <c r="A17" s="73"/>
      <c r="B17" s="177" t="s">
        <v>334</v>
      </c>
      <c r="C17" s="177" t="s">
        <v>335</v>
      </c>
      <c r="D17" s="177" t="s">
        <v>136</v>
      </c>
      <c r="E17" s="72" t="s">
        <v>337</v>
      </c>
      <c r="F17" s="100">
        <f t="shared" si="0"/>
        <v>12.21</v>
      </c>
      <c r="G17" s="100">
        <v>12.21</v>
      </c>
      <c r="H17" s="100"/>
      <c r="I17" s="100"/>
      <c r="J17" s="100"/>
    </row>
    <row r="18" spans="1:10" ht="18.75" customHeight="1">
      <c r="A18" s="73"/>
      <c r="B18" s="177" t="s">
        <v>338</v>
      </c>
      <c r="C18" s="177" t="s">
        <v>331</v>
      </c>
      <c r="D18" s="177" t="s">
        <v>317</v>
      </c>
      <c r="E18" s="72" t="s">
        <v>31</v>
      </c>
      <c r="F18" s="100">
        <f t="shared" si="0"/>
        <v>193.92</v>
      </c>
      <c r="G18" s="100">
        <v>193.92</v>
      </c>
      <c r="H18" s="100"/>
      <c r="I18" s="100"/>
      <c r="J18" s="100"/>
    </row>
    <row r="19" spans="1:10" ht="18.75" customHeight="1">
      <c r="A19" s="73"/>
      <c r="B19" s="76"/>
      <c r="C19" s="76"/>
      <c r="D19" s="76"/>
      <c r="E19" s="72"/>
      <c r="F19" s="74">
        <f t="shared" si="0"/>
        <v>0</v>
      </c>
      <c r="G19" s="74"/>
      <c r="H19" s="74"/>
      <c r="I19" s="74"/>
      <c r="J19" s="74"/>
    </row>
    <row r="20" spans="1:10" ht="18.75" customHeight="1">
      <c r="A20" s="73"/>
      <c r="B20" s="76"/>
      <c r="C20" s="76"/>
      <c r="D20" s="76"/>
      <c r="E20" s="72"/>
      <c r="F20" s="74">
        <f t="shared" si="0"/>
        <v>0</v>
      </c>
      <c r="G20" s="74"/>
      <c r="H20" s="74"/>
      <c r="I20" s="74"/>
      <c r="J20" s="74"/>
    </row>
    <row r="21" spans="1:10" ht="18.75" customHeight="1">
      <c r="A21" s="73"/>
      <c r="B21" s="76"/>
      <c r="C21" s="76"/>
      <c r="D21" s="76"/>
      <c r="E21" s="72"/>
      <c r="F21" s="74">
        <f t="shared" si="0"/>
        <v>0</v>
      </c>
      <c r="G21" s="74"/>
      <c r="H21" s="74"/>
      <c r="I21" s="74"/>
      <c r="J21" s="74"/>
    </row>
    <row r="22" spans="1:10" ht="18.75" customHeight="1">
      <c r="A22" s="73"/>
      <c r="B22" s="76"/>
      <c r="C22" s="76"/>
      <c r="D22" s="76"/>
      <c r="E22" s="72"/>
      <c r="F22" s="74">
        <f t="shared" si="0"/>
        <v>0</v>
      </c>
      <c r="G22" s="74"/>
      <c r="H22" s="74"/>
      <c r="I22" s="74"/>
      <c r="J22" s="74"/>
    </row>
    <row r="23" spans="1:10" ht="18.75" customHeight="1">
      <c r="A23" s="73"/>
      <c r="B23" s="76"/>
      <c r="C23" s="76"/>
      <c r="D23" s="76"/>
      <c r="E23" s="72"/>
      <c r="F23" s="74">
        <f t="shared" si="0"/>
        <v>0</v>
      </c>
      <c r="G23" s="74"/>
      <c r="H23" s="74"/>
      <c r="I23" s="74"/>
      <c r="J23" s="74"/>
    </row>
    <row r="24" spans="1:10" ht="18.75" customHeight="1">
      <c r="A24" s="73"/>
      <c r="B24" s="76"/>
      <c r="C24" s="76"/>
      <c r="D24" s="76"/>
      <c r="E24" s="72"/>
      <c r="F24" s="74">
        <f t="shared" si="0"/>
        <v>0</v>
      </c>
      <c r="G24" s="74"/>
      <c r="H24" s="74"/>
      <c r="I24" s="74"/>
      <c r="J24" s="74"/>
    </row>
    <row r="25" spans="1:10" ht="18.75" customHeight="1">
      <c r="A25" s="73"/>
      <c r="B25" s="76"/>
      <c r="C25" s="76"/>
      <c r="D25" s="76"/>
      <c r="E25" s="72"/>
      <c r="F25" s="74">
        <f t="shared" si="0"/>
        <v>0</v>
      </c>
      <c r="G25" s="74"/>
      <c r="H25" s="74"/>
      <c r="I25" s="74"/>
      <c r="J25" s="74"/>
    </row>
    <row r="26" spans="1:10" ht="18.75" customHeight="1">
      <c r="A26" s="119"/>
      <c r="B26" s="76"/>
      <c r="C26" s="76"/>
      <c r="D26" s="76"/>
      <c r="E26" s="72"/>
      <c r="F26" s="74"/>
      <c r="G26" s="74"/>
      <c r="H26" s="74"/>
      <c r="I26" s="74"/>
      <c r="J26" s="74"/>
    </row>
    <row r="27" spans="5:249" s="1" customFormat="1" ht="19.5" customHeight="1">
      <c r="E27" s="77"/>
      <c r="F27" s="77"/>
      <c r="G27" s="77"/>
      <c r="H27" s="77"/>
      <c r="I27" s="77"/>
      <c r="J27" s="77"/>
      <c r="IO27"/>
    </row>
  </sheetData>
  <sheetProtection/>
  <mergeCells count="11">
    <mergeCell ref="B5:B6"/>
    <mergeCell ref="C5:C6"/>
    <mergeCell ref="D5:D6"/>
    <mergeCell ref="A4:A6"/>
    <mergeCell ref="I2:J2"/>
    <mergeCell ref="I3:J3"/>
    <mergeCell ref="B4:D4"/>
    <mergeCell ref="E4:E6"/>
    <mergeCell ref="F5:F6"/>
    <mergeCell ref="G5:I5"/>
    <mergeCell ref="J5:J6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6"/>
  <sheetViews>
    <sheetView showGridLines="0" showZeros="0" zoomScalePageLayoutView="0" workbookViewId="0" topLeftCell="A1">
      <selection activeCell="A3" sqref="A3:D3"/>
    </sheetView>
  </sheetViews>
  <sheetFormatPr defaultColWidth="9.16015625" defaultRowHeight="11.25"/>
  <cols>
    <col min="1" max="3" width="7.5" style="1" customWidth="1"/>
    <col min="4" max="4" width="38.33203125" style="1" customWidth="1"/>
    <col min="5" max="5" width="17" style="1" customWidth="1"/>
    <col min="6" max="6" width="15" style="1" customWidth="1"/>
    <col min="7" max="9" width="17" style="1" customWidth="1"/>
    <col min="10" max="10" width="9" style="1" bestFit="1" customWidth="1"/>
    <col min="11" max="11" width="17" style="1" customWidth="1"/>
    <col min="12" max="12" width="10.83203125" style="1" customWidth="1"/>
    <col min="13" max="13" width="9.16015625" style="1" customWidth="1"/>
    <col min="14" max="14" width="13.83203125" style="1" customWidth="1"/>
    <col min="15" max="248" width="9.16015625" style="1" customWidth="1"/>
    <col min="249" max="254" width="9.16015625" style="0" customWidth="1"/>
  </cols>
  <sheetData>
    <row r="1" spans="1:15" ht="25.5" customHeight="1">
      <c r="A1" s="279" t="s">
        <v>224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</row>
    <row r="2" spans="1:15" ht="17.2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L2"/>
      <c r="O2" s="122" t="s">
        <v>84</v>
      </c>
    </row>
    <row r="3" spans="1:15" ht="17.25" customHeight="1">
      <c r="A3" s="287" t="s">
        <v>447</v>
      </c>
      <c r="B3" s="288"/>
      <c r="C3" s="288"/>
      <c r="D3" s="288"/>
      <c r="I3" s="158"/>
      <c r="J3" s="158"/>
      <c r="L3"/>
      <c r="O3" s="153" t="s">
        <v>10</v>
      </c>
    </row>
    <row r="4" spans="1:15" s="46" customFormat="1" ht="12">
      <c r="A4" s="272" t="s">
        <v>125</v>
      </c>
      <c r="B4" s="272"/>
      <c r="C4" s="272"/>
      <c r="D4" s="281" t="s">
        <v>7</v>
      </c>
      <c r="E4" s="260" t="s">
        <v>78</v>
      </c>
      <c r="F4" s="260"/>
      <c r="G4" s="260"/>
      <c r="H4" s="260"/>
      <c r="I4" s="260"/>
      <c r="J4" s="260"/>
      <c r="K4" s="260"/>
      <c r="L4" s="260"/>
      <c r="M4" s="260"/>
      <c r="N4" s="260"/>
      <c r="O4" s="260"/>
    </row>
    <row r="5" spans="1:15" s="46" customFormat="1" ht="25.5" customHeight="1">
      <c r="A5" s="277" t="s">
        <v>9</v>
      </c>
      <c r="B5" s="277" t="s">
        <v>16</v>
      </c>
      <c r="C5" s="277" t="s">
        <v>36</v>
      </c>
      <c r="D5" s="282"/>
      <c r="E5" s="260" t="s">
        <v>6</v>
      </c>
      <c r="F5" s="260" t="s">
        <v>111</v>
      </c>
      <c r="G5" s="260"/>
      <c r="H5" s="260" t="s">
        <v>113</v>
      </c>
      <c r="I5" s="260" t="s">
        <v>114</v>
      </c>
      <c r="J5" s="260" t="s">
        <v>115</v>
      </c>
      <c r="K5" s="260"/>
      <c r="L5" s="260" t="s">
        <v>116</v>
      </c>
      <c r="M5" s="260" t="s">
        <v>117</v>
      </c>
      <c r="N5" s="260" t="s">
        <v>118</v>
      </c>
      <c r="O5" s="260" t="s">
        <v>121</v>
      </c>
    </row>
    <row r="6" spans="1:15" s="46" customFormat="1" ht="25.5" customHeight="1">
      <c r="A6" s="278"/>
      <c r="B6" s="278"/>
      <c r="C6" s="278"/>
      <c r="D6" s="283"/>
      <c r="E6" s="260"/>
      <c r="F6" s="155" t="s">
        <v>119</v>
      </c>
      <c r="G6" s="52" t="s">
        <v>120</v>
      </c>
      <c r="H6" s="260"/>
      <c r="I6" s="260"/>
      <c r="J6" s="155" t="s">
        <v>119</v>
      </c>
      <c r="K6" s="52" t="s">
        <v>120</v>
      </c>
      <c r="L6" s="260"/>
      <c r="M6" s="260"/>
      <c r="N6" s="260"/>
      <c r="O6" s="260"/>
    </row>
    <row r="7" spans="1:248" s="45" customFormat="1" ht="18.75" customHeight="1">
      <c r="A7" s="188"/>
      <c r="B7" s="188"/>
      <c r="C7" s="188"/>
      <c r="D7" s="189" t="s">
        <v>339</v>
      </c>
      <c r="E7" s="190">
        <v>3361.92</v>
      </c>
      <c r="F7" s="191">
        <v>3355.27</v>
      </c>
      <c r="G7" s="192"/>
      <c r="H7" s="193"/>
      <c r="I7" s="193"/>
      <c r="J7" s="207"/>
      <c r="K7" s="208"/>
      <c r="L7" s="194"/>
      <c r="M7" s="194"/>
      <c r="N7" s="193">
        <v>6.65</v>
      </c>
      <c r="O7" s="193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spans="1:15" ht="18.75" customHeight="1">
      <c r="A8" s="183">
        <v>201</v>
      </c>
      <c r="B8" s="183"/>
      <c r="C8" s="183"/>
      <c r="D8" s="183" t="s">
        <v>29</v>
      </c>
      <c r="E8" s="182">
        <v>2589.43</v>
      </c>
      <c r="F8" s="195">
        <v>2582.78</v>
      </c>
      <c r="G8" s="196"/>
      <c r="H8" s="209"/>
      <c r="I8" s="209"/>
      <c r="J8" s="209"/>
      <c r="K8" s="209"/>
      <c r="L8" s="209"/>
      <c r="M8" s="209"/>
      <c r="N8" s="197">
        <v>6.65</v>
      </c>
      <c r="O8" s="210"/>
    </row>
    <row r="9" spans="1:15" ht="18.75" customHeight="1">
      <c r="A9" s="183"/>
      <c r="B9" s="183">
        <v>15</v>
      </c>
      <c r="C9" s="183"/>
      <c r="D9" s="183" t="s">
        <v>340</v>
      </c>
      <c r="E9" s="182">
        <v>2589.43</v>
      </c>
      <c r="F9" s="195">
        <v>2582.78</v>
      </c>
      <c r="G9" s="196"/>
      <c r="H9" s="209"/>
      <c r="I9" s="209"/>
      <c r="J9" s="209"/>
      <c r="K9" s="209"/>
      <c r="L9" s="209"/>
      <c r="M9" s="209"/>
      <c r="N9" s="197">
        <v>6.65</v>
      </c>
      <c r="O9" s="210"/>
    </row>
    <row r="10" spans="1:15" ht="18.75" customHeight="1">
      <c r="A10" s="183">
        <v>201</v>
      </c>
      <c r="B10" s="183">
        <v>15</v>
      </c>
      <c r="C10" s="198" t="s">
        <v>341</v>
      </c>
      <c r="D10" s="183" t="s">
        <v>41</v>
      </c>
      <c r="E10" s="182">
        <v>2028.43</v>
      </c>
      <c r="F10" s="182">
        <v>2028.43</v>
      </c>
      <c r="G10" s="192"/>
      <c r="H10" s="209"/>
      <c r="I10" s="209"/>
      <c r="J10" s="209"/>
      <c r="K10" s="209"/>
      <c r="L10" s="209"/>
      <c r="M10" s="209"/>
      <c r="N10" s="193"/>
      <c r="O10" s="210"/>
    </row>
    <row r="11" spans="1:15" ht="18.75" customHeight="1">
      <c r="A11" s="183">
        <v>201</v>
      </c>
      <c r="B11" s="183">
        <v>15</v>
      </c>
      <c r="C11" s="198" t="s">
        <v>342</v>
      </c>
      <c r="D11" s="183" t="s">
        <v>343</v>
      </c>
      <c r="E11" s="182">
        <v>299.79</v>
      </c>
      <c r="F11" s="199">
        <v>293.14</v>
      </c>
      <c r="G11" s="196"/>
      <c r="H11" s="209"/>
      <c r="I11" s="209"/>
      <c r="J11" s="209"/>
      <c r="K11" s="209"/>
      <c r="L11" s="209"/>
      <c r="M11" s="209"/>
      <c r="N11" s="197">
        <v>6.65</v>
      </c>
      <c r="O11" s="210"/>
    </row>
    <row r="12" spans="1:15" ht="18.75" customHeight="1">
      <c r="A12" s="183">
        <v>201</v>
      </c>
      <c r="B12" s="183">
        <v>15</v>
      </c>
      <c r="C12" s="198" t="s">
        <v>344</v>
      </c>
      <c r="D12" s="183" t="s">
        <v>345</v>
      </c>
      <c r="E12" s="182">
        <v>35.5</v>
      </c>
      <c r="F12" s="182">
        <v>35.5</v>
      </c>
      <c r="G12" s="192"/>
      <c r="H12" s="209"/>
      <c r="I12" s="209"/>
      <c r="J12" s="209"/>
      <c r="K12" s="209"/>
      <c r="L12" s="209"/>
      <c r="M12" s="209"/>
      <c r="N12" s="211"/>
      <c r="O12" s="210"/>
    </row>
    <row r="13" spans="1:15" ht="18.75" customHeight="1">
      <c r="A13" s="183">
        <v>201</v>
      </c>
      <c r="B13" s="183">
        <v>15</v>
      </c>
      <c r="C13" s="198" t="s">
        <v>357</v>
      </c>
      <c r="D13" s="183" t="s">
        <v>347</v>
      </c>
      <c r="E13" s="182">
        <v>28.5</v>
      </c>
      <c r="F13" s="182">
        <v>28.5</v>
      </c>
      <c r="G13" s="192"/>
      <c r="H13" s="209"/>
      <c r="I13" s="209"/>
      <c r="J13" s="209"/>
      <c r="K13" s="209"/>
      <c r="L13" s="209"/>
      <c r="M13" s="209"/>
      <c r="N13" s="211"/>
      <c r="O13" s="210"/>
    </row>
    <row r="14" spans="1:15" ht="18.75" customHeight="1">
      <c r="A14" s="183">
        <v>201</v>
      </c>
      <c r="B14" s="183">
        <v>15</v>
      </c>
      <c r="C14" s="198">
        <v>50</v>
      </c>
      <c r="D14" s="183" t="s">
        <v>327</v>
      </c>
      <c r="E14" s="182">
        <v>197.21</v>
      </c>
      <c r="F14" s="182">
        <v>197.21</v>
      </c>
      <c r="G14" s="192"/>
      <c r="H14" s="209"/>
      <c r="I14" s="209"/>
      <c r="J14" s="209"/>
      <c r="K14" s="209"/>
      <c r="L14" s="209"/>
      <c r="M14" s="209"/>
      <c r="N14" s="211"/>
      <c r="O14" s="210"/>
    </row>
    <row r="15" spans="1:15" ht="18.75" customHeight="1">
      <c r="A15" s="183">
        <v>208</v>
      </c>
      <c r="B15" s="183"/>
      <c r="C15" s="198"/>
      <c r="D15" s="183" t="s">
        <v>42</v>
      </c>
      <c r="E15" s="182">
        <v>438.51</v>
      </c>
      <c r="F15" s="182">
        <v>438.51</v>
      </c>
      <c r="G15" s="192"/>
      <c r="H15" s="209"/>
      <c r="I15" s="209"/>
      <c r="J15" s="209"/>
      <c r="K15" s="209"/>
      <c r="L15" s="209"/>
      <c r="M15" s="209"/>
      <c r="N15" s="211"/>
      <c r="O15" s="210"/>
    </row>
    <row r="16" spans="1:15" ht="18.75" customHeight="1">
      <c r="A16" s="201"/>
      <c r="B16" s="198" t="s">
        <v>344</v>
      </c>
      <c r="C16" s="198"/>
      <c r="D16" s="183" t="s">
        <v>43</v>
      </c>
      <c r="E16" s="182">
        <v>438.51</v>
      </c>
      <c r="F16" s="182">
        <v>438.51</v>
      </c>
      <c r="G16" s="192"/>
      <c r="H16" s="209"/>
      <c r="I16" s="209"/>
      <c r="J16" s="209"/>
      <c r="K16" s="209"/>
      <c r="L16" s="209"/>
      <c r="M16" s="209"/>
      <c r="N16" s="211"/>
      <c r="O16" s="210"/>
    </row>
    <row r="17" spans="1:15" ht="18.75" customHeight="1">
      <c r="A17" s="201">
        <v>208</v>
      </c>
      <c r="B17" s="198" t="s">
        <v>344</v>
      </c>
      <c r="C17" s="198" t="s">
        <v>341</v>
      </c>
      <c r="D17" s="183" t="s">
        <v>358</v>
      </c>
      <c r="E17" s="182">
        <v>112.81</v>
      </c>
      <c r="F17" s="182">
        <v>112.81</v>
      </c>
      <c r="G17" s="192"/>
      <c r="H17" s="209"/>
      <c r="I17" s="209"/>
      <c r="J17" s="209"/>
      <c r="K17" s="209"/>
      <c r="L17" s="209"/>
      <c r="M17" s="209"/>
      <c r="N17" s="211"/>
      <c r="O17" s="210"/>
    </row>
    <row r="18" spans="1:15" ht="18.75" customHeight="1">
      <c r="A18" s="201">
        <v>208</v>
      </c>
      <c r="B18" s="198" t="s">
        <v>351</v>
      </c>
      <c r="C18" s="198" t="s">
        <v>359</v>
      </c>
      <c r="D18" s="183" t="s">
        <v>45</v>
      </c>
      <c r="E18" s="182">
        <v>0.28</v>
      </c>
      <c r="F18" s="182">
        <v>0.28</v>
      </c>
      <c r="G18" s="192"/>
      <c r="H18" s="209"/>
      <c r="I18" s="209"/>
      <c r="J18" s="209"/>
      <c r="K18" s="209"/>
      <c r="L18" s="209"/>
      <c r="M18" s="209"/>
      <c r="N18" s="211"/>
      <c r="O18" s="210"/>
    </row>
    <row r="19" spans="1:15" ht="18.75" customHeight="1">
      <c r="A19" s="201">
        <v>208</v>
      </c>
      <c r="B19" s="198" t="s">
        <v>351</v>
      </c>
      <c r="C19" s="198" t="s">
        <v>344</v>
      </c>
      <c r="D19" s="183" t="s">
        <v>353</v>
      </c>
      <c r="E19" s="182">
        <v>325.42</v>
      </c>
      <c r="F19" s="182">
        <v>325.42</v>
      </c>
      <c r="G19" s="202"/>
      <c r="H19" s="209"/>
      <c r="I19" s="209"/>
      <c r="J19" s="209"/>
      <c r="K19" s="209"/>
      <c r="L19" s="209"/>
      <c r="M19" s="209"/>
      <c r="N19" s="211"/>
      <c r="O19" s="210"/>
    </row>
    <row r="20" spans="1:15" ht="18.75" customHeight="1">
      <c r="A20" s="201">
        <v>210</v>
      </c>
      <c r="B20" s="198"/>
      <c r="C20" s="198"/>
      <c r="D20" s="183" t="s">
        <v>354</v>
      </c>
      <c r="E20" s="182">
        <v>140.06</v>
      </c>
      <c r="F20" s="182">
        <v>140.06</v>
      </c>
      <c r="G20" s="202"/>
      <c r="H20" s="209"/>
      <c r="I20" s="209"/>
      <c r="J20" s="209"/>
      <c r="K20" s="209"/>
      <c r="L20" s="209"/>
      <c r="M20" s="209"/>
      <c r="N20" s="211"/>
      <c r="O20" s="210"/>
    </row>
    <row r="21" spans="1:249" s="1" customFormat="1" ht="18.75" customHeight="1">
      <c r="A21" s="201"/>
      <c r="B21" s="198">
        <v>11</v>
      </c>
      <c r="C21" s="198"/>
      <c r="D21" s="183" t="s">
        <v>355</v>
      </c>
      <c r="E21" s="182">
        <v>140.06</v>
      </c>
      <c r="F21" s="182">
        <v>140.06</v>
      </c>
      <c r="G21" s="202"/>
      <c r="H21" s="209"/>
      <c r="I21" s="209"/>
      <c r="J21" s="209"/>
      <c r="K21" s="209"/>
      <c r="L21" s="209"/>
      <c r="M21" s="209"/>
      <c r="N21" s="211"/>
      <c r="O21" s="212"/>
      <c r="IO21"/>
    </row>
    <row r="22" spans="1:249" s="1" customFormat="1" ht="18.75" customHeight="1">
      <c r="A22" s="201">
        <v>210</v>
      </c>
      <c r="B22" s="198">
        <v>11</v>
      </c>
      <c r="C22" s="198" t="s">
        <v>341</v>
      </c>
      <c r="D22" s="183" t="s">
        <v>356</v>
      </c>
      <c r="E22" s="182">
        <v>127.85</v>
      </c>
      <c r="F22" s="182">
        <v>127.85</v>
      </c>
      <c r="G22" s="202"/>
      <c r="H22" s="209"/>
      <c r="I22" s="209"/>
      <c r="J22" s="209"/>
      <c r="K22" s="209"/>
      <c r="L22" s="209"/>
      <c r="M22" s="209"/>
      <c r="N22" s="211"/>
      <c r="O22" s="212"/>
      <c r="IO22"/>
    </row>
    <row r="23" spans="1:249" s="1" customFormat="1" ht="18.75" customHeight="1">
      <c r="A23" s="201">
        <v>210</v>
      </c>
      <c r="B23" s="198">
        <v>11</v>
      </c>
      <c r="C23" s="198" t="s">
        <v>359</v>
      </c>
      <c r="D23" s="183" t="s">
        <v>337</v>
      </c>
      <c r="E23" s="182">
        <v>12.21</v>
      </c>
      <c r="F23" s="182">
        <v>12.21</v>
      </c>
      <c r="G23" s="202"/>
      <c r="H23" s="209"/>
      <c r="I23" s="209"/>
      <c r="J23" s="209"/>
      <c r="K23" s="209"/>
      <c r="L23" s="209"/>
      <c r="M23" s="209"/>
      <c r="N23" s="211"/>
      <c r="O23" s="212"/>
      <c r="IO23"/>
    </row>
    <row r="24" spans="1:249" s="1" customFormat="1" ht="18.75" customHeight="1">
      <c r="A24" s="201">
        <v>221</v>
      </c>
      <c r="B24" s="198"/>
      <c r="C24" s="198"/>
      <c r="D24" s="183" t="s">
        <v>46</v>
      </c>
      <c r="E24" s="182">
        <v>193.92</v>
      </c>
      <c r="F24" s="182">
        <v>193.92</v>
      </c>
      <c r="G24" s="206"/>
      <c r="H24" s="209"/>
      <c r="I24" s="209"/>
      <c r="J24" s="209"/>
      <c r="K24" s="209"/>
      <c r="L24" s="209"/>
      <c r="M24" s="209"/>
      <c r="N24" s="211"/>
      <c r="O24" s="212"/>
      <c r="IO24"/>
    </row>
    <row r="25" spans="1:249" s="1" customFormat="1" ht="19.5" customHeight="1">
      <c r="A25" s="201"/>
      <c r="B25" s="198" t="s">
        <v>359</v>
      </c>
      <c r="C25" s="198"/>
      <c r="D25" s="183" t="s">
        <v>30</v>
      </c>
      <c r="E25" s="182">
        <v>193.92</v>
      </c>
      <c r="F25" s="182">
        <v>193.92</v>
      </c>
      <c r="G25" s="202"/>
      <c r="H25" s="209"/>
      <c r="I25" s="209"/>
      <c r="J25" s="209"/>
      <c r="K25" s="209"/>
      <c r="L25" s="209"/>
      <c r="M25" s="209"/>
      <c r="N25" s="211"/>
      <c r="O25" s="212"/>
      <c r="IO25"/>
    </row>
    <row r="26" spans="1:15" ht="12">
      <c r="A26" s="201">
        <v>221</v>
      </c>
      <c r="B26" s="198" t="s">
        <v>359</v>
      </c>
      <c r="C26" s="198" t="s">
        <v>341</v>
      </c>
      <c r="D26" s="183" t="s">
        <v>31</v>
      </c>
      <c r="E26" s="182">
        <v>193.92</v>
      </c>
      <c r="F26" s="182">
        <v>193.92</v>
      </c>
      <c r="G26" s="202"/>
      <c r="H26" s="209"/>
      <c r="I26" s="209"/>
      <c r="J26" s="209"/>
      <c r="K26" s="209"/>
      <c r="L26" s="209"/>
      <c r="M26" s="209"/>
      <c r="N26" s="211"/>
      <c r="O26" s="212"/>
    </row>
  </sheetData>
  <sheetProtection/>
  <mergeCells count="17">
    <mergeCell ref="F5:G5"/>
    <mergeCell ref="H5:H6"/>
    <mergeCell ref="I5:I6"/>
    <mergeCell ref="J5:K5"/>
    <mergeCell ref="A5:A6"/>
    <mergeCell ref="B5:B6"/>
    <mergeCell ref="C5:C6"/>
    <mergeCell ref="A3:D3"/>
    <mergeCell ref="E4:O4"/>
    <mergeCell ref="A1:O1"/>
    <mergeCell ref="L5:L6"/>
    <mergeCell ref="M5:M6"/>
    <mergeCell ref="N5:N6"/>
    <mergeCell ref="O5:O6"/>
    <mergeCell ref="E5:E6"/>
    <mergeCell ref="D4:D6"/>
    <mergeCell ref="A4:C4"/>
  </mergeCells>
  <printOptions horizontalCentered="1"/>
  <pageMargins left="0.35433070866141736" right="0.35433070866141736" top="0.984251968503937" bottom="0.5905511811023623" header="0.5118110236220472" footer="0.5118110236220472"/>
  <pageSetup horizontalDpi="600" verticalDpi="600" orientation="landscape" paperSize="9" scale="9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3"/>
  <sheetViews>
    <sheetView showGridLines="0" showZeros="0" zoomScalePageLayoutView="0" workbookViewId="0" topLeftCell="A1">
      <selection activeCell="F10" sqref="F10"/>
    </sheetView>
  </sheetViews>
  <sheetFormatPr defaultColWidth="9.16015625" defaultRowHeight="11.25"/>
  <cols>
    <col min="1" max="1" width="24.16015625" style="1" customWidth="1"/>
    <col min="2" max="2" width="13.33203125" style="1" customWidth="1"/>
    <col min="3" max="3" width="10.16015625" style="1" bestFit="1" customWidth="1"/>
    <col min="4" max="6" width="14.16015625" style="1" bestFit="1" customWidth="1"/>
    <col min="7" max="7" width="9" style="1" bestFit="1" customWidth="1"/>
    <col min="8" max="8" width="14.16015625" style="1" bestFit="1" customWidth="1"/>
    <col min="9" max="9" width="13" style="1" customWidth="1"/>
    <col min="10" max="10" width="8.83203125" style="1" customWidth="1"/>
    <col min="11" max="11" width="15.33203125" style="1" customWidth="1"/>
    <col min="12" max="12" width="8.33203125" style="1" customWidth="1"/>
    <col min="13" max="13" width="10.33203125" style="1" customWidth="1"/>
    <col min="14" max="15" width="11" style="1" customWidth="1"/>
    <col min="16" max="16" width="13" style="1" customWidth="1"/>
    <col min="17" max="17" width="11.5" style="1" customWidth="1"/>
    <col min="18" max="16384" width="9.16015625" style="1" customWidth="1"/>
  </cols>
  <sheetData>
    <row r="1" spans="1:17" ht="36.75" customHeight="1">
      <c r="A1" s="293" t="s">
        <v>227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</row>
    <row r="2" spans="16:17" ht="15.75" customHeight="1">
      <c r="P2" s="264" t="s">
        <v>85</v>
      </c>
      <c r="Q2" s="264"/>
    </row>
    <row r="3" spans="1:17" ht="18" customHeight="1">
      <c r="A3" s="287" t="s">
        <v>447</v>
      </c>
      <c r="B3" s="288"/>
      <c r="C3" s="288"/>
      <c r="D3" s="3"/>
      <c r="E3" s="3"/>
      <c r="F3" s="3"/>
      <c r="G3" s="3"/>
      <c r="H3" s="3"/>
      <c r="I3" s="3"/>
      <c r="J3" s="3"/>
      <c r="K3" s="3"/>
      <c r="L3" s="3"/>
      <c r="M3" s="3"/>
      <c r="P3" s="294" t="s">
        <v>10</v>
      </c>
      <c r="Q3" s="294"/>
    </row>
    <row r="4" spans="1:18" s="110" customFormat="1" ht="21" customHeight="1">
      <c r="A4" s="290" t="s">
        <v>18</v>
      </c>
      <c r="B4" s="105" t="s">
        <v>37</v>
      </c>
      <c r="C4" s="106"/>
      <c r="D4" s="106"/>
      <c r="E4" s="106"/>
      <c r="F4" s="106"/>
      <c r="G4" s="106"/>
      <c r="H4" s="106"/>
      <c r="I4" s="107"/>
      <c r="J4" s="107"/>
      <c r="K4" s="107"/>
      <c r="L4" s="107"/>
      <c r="M4" s="105" t="s">
        <v>38</v>
      </c>
      <c r="N4" s="106"/>
      <c r="O4" s="106"/>
      <c r="P4" s="106"/>
      <c r="Q4" s="108"/>
      <c r="R4" s="109"/>
    </row>
    <row r="5" spans="1:18" s="110" customFormat="1" ht="12">
      <c r="A5" s="291"/>
      <c r="B5" s="290" t="s">
        <v>6</v>
      </c>
      <c r="C5" s="260" t="s">
        <v>111</v>
      </c>
      <c r="D5" s="260"/>
      <c r="E5" s="260" t="s">
        <v>113</v>
      </c>
      <c r="F5" s="260" t="s">
        <v>114</v>
      </c>
      <c r="G5" s="260" t="s">
        <v>115</v>
      </c>
      <c r="H5" s="260"/>
      <c r="I5" s="289" t="s">
        <v>116</v>
      </c>
      <c r="J5" s="260" t="s">
        <v>117</v>
      </c>
      <c r="K5" s="260" t="s">
        <v>118</v>
      </c>
      <c r="L5" s="260" t="s">
        <v>121</v>
      </c>
      <c r="M5" s="270" t="s">
        <v>6</v>
      </c>
      <c r="N5" s="267" t="s">
        <v>3</v>
      </c>
      <c r="O5" s="268"/>
      <c r="P5" s="269"/>
      <c r="Q5" s="270" t="s">
        <v>12</v>
      </c>
      <c r="R5" s="109"/>
    </row>
    <row r="6" spans="1:18" s="110" customFormat="1" ht="36">
      <c r="A6" s="292"/>
      <c r="B6" s="292"/>
      <c r="C6" s="155" t="s">
        <v>119</v>
      </c>
      <c r="D6" s="52" t="s">
        <v>120</v>
      </c>
      <c r="E6" s="260"/>
      <c r="F6" s="260"/>
      <c r="G6" s="155" t="s">
        <v>119</v>
      </c>
      <c r="H6" s="52" t="s">
        <v>120</v>
      </c>
      <c r="I6" s="289"/>
      <c r="J6" s="260"/>
      <c r="K6" s="260"/>
      <c r="L6" s="260"/>
      <c r="M6" s="271"/>
      <c r="N6" s="97" t="s">
        <v>11</v>
      </c>
      <c r="O6" s="97" t="s">
        <v>14</v>
      </c>
      <c r="P6" s="97" t="s">
        <v>1</v>
      </c>
      <c r="Q6" s="271"/>
      <c r="R6" s="109"/>
    </row>
    <row r="7" spans="1:18" s="2" customFormat="1" ht="27" customHeight="1">
      <c r="A7" s="78" t="s">
        <v>27</v>
      </c>
      <c r="B7" s="199">
        <f>SUM(C7:K7)</f>
        <v>3361.92</v>
      </c>
      <c r="C7" s="199">
        <f>SUM(C8:C17)</f>
        <v>3355.27</v>
      </c>
      <c r="D7" s="199">
        <f aca="true" t="shared" si="0" ref="D7:Q7">SUM(D8:D17)</f>
        <v>0</v>
      </c>
      <c r="E7" s="199">
        <f t="shared" si="0"/>
        <v>0</v>
      </c>
      <c r="F7" s="199"/>
      <c r="G7" s="199"/>
      <c r="H7" s="199"/>
      <c r="I7" s="199">
        <f t="shared" si="0"/>
        <v>0</v>
      </c>
      <c r="J7" s="199"/>
      <c r="K7" s="199">
        <v>6.65</v>
      </c>
      <c r="L7" s="199"/>
      <c r="M7" s="199">
        <f>SUM(M8:M17)</f>
        <v>3361.92</v>
      </c>
      <c r="N7" s="199">
        <f t="shared" si="0"/>
        <v>2429.79</v>
      </c>
      <c r="O7" s="199">
        <f t="shared" si="0"/>
        <v>473.5</v>
      </c>
      <c r="P7" s="199">
        <f t="shared" si="0"/>
        <v>94.84</v>
      </c>
      <c r="Q7" s="199">
        <f t="shared" si="0"/>
        <v>363.79</v>
      </c>
      <c r="R7"/>
    </row>
    <row r="8" spans="1:17" ht="27" customHeight="1">
      <c r="A8" s="148" t="s">
        <v>450</v>
      </c>
      <c r="B8" s="199">
        <f>SUM(C8:K8)</f>
        <v>3361.92</v>
      </c>
      <c r="C8" s="199">
        <v>3355.27</v>
      </c>
      <c r="D8" s="199"/>
      <c r="E8" s="199">
        <v>0</v>
      </c>
      <c r="F8" s="199"/>
      <c r="G8" s="199"/>
      <c r="H8" s="199"/>
      <c r="I8" s="199">
        <v>0</v>
      </c>
      <c r="J8" s="199"/>
      <c r="K8" s="199">
        <v>6.65</v>
      </c>
      <c r="L8" s="199"/>
      <c r="M8" s="199">
        <f>SUM(N8:Q8)</f>
        <v>3361.92</v>
      </c>
      <c r="N8" s="199">
        <v>2429.79</v>
      </c>
      <c r="O8" s="199">
        <v>473.5</v>
      </c>
      <c r="P8" s="199">
        <v>94.84</v>
      </c>
      <c r="Q8" s="199">
        <v>363.79</v>
      </c>
    </row>
    <row r="9" spans="1:17" ht="27" customHeight="1">
      <c r="A9" s="148"/>
      <c r="B9" s="21">
        <f aca="true" t="shared" si="1" ref="B9:B17">SUM(C9:I9)</f>
        <v>0</v>
      </c>
      <c r="C9" s="39"/>
      <c r="D9" s="39"/>
      <c r="E9" s="39"/>
      <c r="F9" s="39"/>
      <c r="G9" s="39"/>
      <c r="H9" s="39"/>
      <c r="I9" s="39"/>
      <c r="J9" s="39"/>
      <c r="K9" s="39"/>
      <c r="L9" s="39"/>
      <c r="M9" s="74">
        <f aca="true" t="shared" si="2" ref="M9:M17">SUM(N9:Q9)</f>
        <v>0</v>
      </c>
      <c r="N9" s="74"/>
      <c r="O9" s="74"/>
      <c r="P9" s="74"/>
      <c r="Q9" s="39"/>
    </row>
    <row r="10" spans="1:17" ht="27" customHeight="1">
      <c r="A10" s="148"/>
      <c r="B10" s="21">
        <f t="shared" si="1"/>
        <v>0</v>
      </c>
      <c r="C10" s="39"/>
      <c r="D10" s="40"/>
      <c r="E10" s="40"/>
      <c r="F10" s="40"/>
      <c r="G10" s="40"/>
      <c r="H10" s="40"/>
      <c r="I10" s="40"/>
      <c r="J10" s="40"/>
      <c r="K10" s="40"/>
      <c r="L10" s="40"/>
      <c r="M10" s="74">
        <f t="shared" si="2"/>
        <v>0</v>
      </c>
      <c r="N10" s="74"/>
      <c r="O10" s="74"/>
      <c r="P10" s="74"/>
      <c r="Q10" s="75"/>
    </row>
    <row r="11" spans="1:17" ht="27" customHeight="1">
      <c r="A11" s="119"/>
      <c r="B11" s="21">
        <f t="shared" si="1"/>
        <v>0</v>
      </c>
      <c r="C11" s="39"/>
      <c r="D11" s="40"/>
      <c r="E11" s="40"/>
      <c r="F11" s="40"/>
      <c r="G11" s="40"/>
      <c r="H11" s="40"/>
      <c r="I11" s="40"/>
      <c r="J11" s="40"/>
      <c r="K11" s="40"/>
      <c r="L11" s="40"/>
      <c r="M11" s="74">
        <f t="shared" si="2"/>
        <v>0</v>
      </c>
      <c r="N11" s="74"/>
      <c r="O11" s="74"/>
      <c r="P11" s="74"/>
      <c r="Q11" s="75"/>
    </row>
    <row r="12" spans="1:17" ht="27" customHeight="1">
      <c r="A12" s="119"/>
      <c r="B12" s="21">
        <f t="shared" si="1"/>
        <v>0</v>
      </c>
      <c r="C12" s="39"/>
      <c r="D12" s="40"/>
      <c r="E12" s="39"/>
      <c r="F12" s="39"/>
      <c r="G12" s="39"/>
      <c r="H12" s="39"/>
      <c r="I12" s="40"/>
      <c r="J12" s="40"/>
      <c r="K12" s="40"/>
      <c r="L12" s="40"/>
      <c r="M12" s="74">
        <f t="shared" si="2"/>
        <v>0</v>
      </c>
      <c r="N12" s="74"/>
      <c r="O12" s="74"/>
      <c r="P12" s="74"/>
      <c r="Q12" s="75"/>
    </row>
    <row r="13" spans="1:17" ht="27" customHeight="1">
      <c r="A13" s="119"/>
      <c r="B13" s="21">
        <f t="shared" si="1"/>
        <v>0</v>
      </c>
      <c r="C13" s="39"/>
      <c r="D13" s="40"/>
      <c r="E13" s="40"/>
      <c r="F13" s="40"/>
      <c r="G13" s="40"/>
      <c r="H13" s="40"/>
      <c r="I13" s="40"/>
      <c r="J13" s="40"/>
      <c r="K13" s="40"/>
      <c r="L13" s="40"/>
      <c r="M13" s="74">
        <f t="shared" si="2"/>
        <v>0</v>
      </c>
      <c r="N13" s="74"/>
      <c r="O13" s="74"/>
      <c r="P13" s="74"/>
      <c r="Q13" s="40"/>
    </row>
    <row r="14" spans="1:17" ht="27" customHeight="1">
      <c r="A14" s="73"/>
      <c r="B14" s="21">
        <f t="shared" si="1"/>
        <v>0</v>
      </c>
      <c r="C14" s="39"/>
      <c r="D14" s="40"/>
      <c r="E14" s="40"/>
      <c r="F14" s="40"/>
      <c r="G14" s="40"/>
      <c r="H14" s="40"/>
      <c r="I14" s="40"/>
      <c r="J14" s="40"/>
      <c r="K14" s="40"/>
      <c r="L14" s="40"/>
      <c r="M14" s="74">
        <f t="shared" si="2"/>
        <v>0</v>
      </c>
      <c r="N14" s="74"/>
      <c r="O14" s="74"/>
      <c r="P14" s="74"/>
      <c r="Q14" s="40"/>
    </row>
    <row r="15" spans="1:17" ht="27" customHeight="1">
      <c r="A15" s="73"/>
      <c r="B15" s="21">
        <f t="shared" si="1"/>
        <v>0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74">
        <f t="shared" si="2"/>
        <v>0</v>
      </c>
      <c r="N15" s="74"/>
      <c r="O15" s="74"/>
      <c r="P15" s="74"/>
      <c r="Q15" s="40"/>
    </row>
    <row r="16" spans="1:17" ht="27" customHeight="1">
      <c r="A16" s="73"/>
      <c r="B16" s="21">
        <f t="shared" si="1"/>
        <v>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74">
        <f t="shared" si="2"/>
        <v>0</v>
      </c>
      <c r="N16" s="74"/>
      <c r="O16" s="74"/>
      <c r="P16" s="74"/>
      <c r="Q16" s="75"/>
    </row>
    <row r="17" spans="1:17" ht="27" customHeight="1">
      <c r="A17" s="73"/>
      <c r="B17" s="21">
        <f t="shared" si="1"/>
        <v>0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74">
        <f t="shared" si="2"/>
        <v>0</v>
      </c>
      <c r="N17" s="74"/>
      <c r="O17" s="74"/>
      <c r="P17" s="74"/>
      <c r="Q17" s="40"/>
    </row>
    <row r="19" ht="12">
      <c r="D19" s="12"/>
    </row>
    <row r="23" ht="12">
      <c r="A23" s="12"/>
    </row>
  </sheetData>
  <sheetProtection/>
  <mergeCells count="17">
    <mergeCell ref="J5:J6"/>
    <mergeCell ref="B5:B6"/>
    <mergeCell ref="A1:Q1"/>
    <mergeCell ref="P2:Q2"/>
    <mergeCell ref="P3:Q3"/>
    <mergeCell ref="K5:K6"/>
    <mergeCell ref="L5:L6"/>
    <mergeCell ref="M5:M6"/>
    <mergeCell ref="N5:P5"/>
    <mergeCell ref="Q5:Q6"/>
    <mergeCell ref="A3:C3"/>
    <mergeCell ref="C5:D5"/>
    <mergeCell ref="E5:E6"/>
    <mergeCell ref="F5:F6"/>
    <mergeCell ref="G5:H5"/>
    <mergeCell ref="I5:I6"/>
    <mergeCell ref="A4:A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6"/>
  <sheetViews>
    <sheetView showGridLines="0" showZeros="0" zoomScalePageLayoutView="0" workbookViewId="0" topLeftCell="A1">
      <selection activeCell="A8" sqref="A8"/>
    </sheetView>
  </sheetViews>
  <sheetFormatPr defaultColWidth="9.16015625" defaultRowHeight="11.25"/>
  <cols>
    <col min="1" max="1" width="32" style="1" customWidth="1"/>
    <col min="2" max="4" width="7.5" style="1" customWidth="1"/>
    <col min="5" max="5" width="30.16015625" style="1" customWidth="1"/>
    <col min="6" max="6" width="18.16015625" style="1" customWidth="1"/>
    <col min="7" max="9" width="14.83203125" style="1" customWidth="1"/>
    <col min="10" max="10" width="16.83203125" style="1" customWidth="1"/>
    <col min="11" max="16384" width="9.16015625" style="1" customWidth="1"/>
  </cols>
  <sheetData>
    <row r="1" spans="1:10" ht="33" customHeight="1">
      <c r="A1" s="293" t="s">
        <v>228</v>
      </c>
      <c r="B1" s="293"/>
      <c r="C1" s="293"/>
      <c r="D1" s="293"/>
      <c r="E1" s="293"/>
      <c r="F1" s="293"/>
      <c r="G1" s="293"/>
      <c r="H1" s="293"/>
      <c r="I1" s="293"/>
      <c r="J1" s="293"/>
    </row>
    <row r="2" spans="9:10" ht="15.75" customHeight="1">
      <c r="I2" s="264" t="s">
        <v>86</v>
      </c>
      <c r="J2" s="264"/>
    </row>
    <row r="3" spans="1:10" ht="18" customHeight="1">
      <c r="A3" s="287" t="s">
        <v>447</v>
      </c>
      <c r="B3" s="296"/>
      <c r="C3" s="296"/>
      <c r="D3" s="3"/>
      <c r="E3" s="3"/>
      <c r="F3" s="3"/>
      <c r="G3" s="3"/>
      <c r="H3" s="3"/>
      <c r="I3" s="294" t="s">
        <v>10</v>
      </c>
      <c r="J3" s="294"/>
    </row>
    <row r="4" spans="1:10" s="50" customFormat="1" ht="18" customHeight="1">
      <c r="A4" s="277" t="s">
        <v>18</v>
      </c>
      <c r="B4" s="272" t="s">
        <v>125</v>
      </c>
      <c r="C4" s="272"/>
      <c r="D4" s="272"/>
      <c r="E4" s="281" t="s">
        <v>7</v>
      </c>
      <c r="F4" s="297" t="s">
        <v>89</v>
      </c>
      <c r="G4" s="298"/>
      <c r="H4" s="298"/>
      <c r="I4" s="298"/>
      <c r="J4" s="299"/>
    </row>
    <row r="5" spans="1:10" s="50" customFormat="1" ht="12">
      <c r="A5" s="295"/>
      <c r="B5" s="277" t="s">
        <v>9</v>
      </c>
      <c r="C5" s="277" t="s">
        <v>16</v>
      </c>
      <c r="D5" s="277" t="s">
        <v>36</v>
      </c>
      <c r="E5" s="282"/>
      <c r="F5" s="270" t="s">
        <v>6</v>
      </c>
      <c r="G5" s="267" t="s">
        <v>3</v>
      </c>
      <c r="H5" s="268"/>
      <c r="I5" s="269"/>
      <c r="J5" s="270" t="s">
        <v>12</v>
      </c>
    </row>
    <row r="6" spans="1:12" s="50" customFormat="1" ht="24">
      <c r="A6" s="278"/>
      <c r="B6" s="278"/>
      <c r="C6" s="278"/>
      <c r="D6" s="278"/>
      <c r="E6" s="283"/>
      <c r="F6" s="271"/>
      <c r="G6" s="97" t="s">
        <v>11</v>
      </c>
      <c r="H6" s="97" t="s">
        <v>14</v>
      </c>
      <c r="I6" s="97" t="s">
        <v>1</v>
      </c>
      <c r="J6" s="271"/>
      <c r="K6" s="53"/>
      <c r="L6" s="53"/>
    </row>
    <row r="7" spans="1:12" s="50" customFormat="1" ht="23.25" customHeight="1">
      <c r="A7" s="166" t="s">
        <v>27</v>
      </c>
      <c r="B7" s="157"/>
      <c r="C7" s="157"/>
      <c r="D7" s="157"/>
      <c r="E7" s="156"/>
      <c r="F7" s="224">
        <f>SUM(G7:J7)</f>
        <v>3361.92</v>
      </c>
      <c r="G7" s="224">
        <v>2429.79</v>
      </c>
      <c r="H7" s="224">
        <f>H9+H15</f>
        <v>473.5</v>
      </c>
      <c r="I7" s="224">
        <f>I8+I15</f>
        <v>94.84</v>
      </c>
      <c r="J7" s="224">
        <f>J11+J12+J13</f>
        <v>363.79</v>
      </c>
      <c r="K7" s="53"/>
      <c r="L7" s="53"/>
    </row>
    <row r="8" spans="1:10" ht="18" customHeight="1">
      <c r="A8" s="148" t="s">
        <v>450</v>
      </c>
      <c r="B8" s="223">
        <v>201</v>
      </c>
      <c r="C8" s="223"/>
      <c r="D8" s="223"/>
      <c r="E8" s="223" t="s">
        <v>29</v>
      </c>
      <c r="F8" s="224">
        <v>2561.43</v>
      </c>
      <c r="G8" s="224">
        <v>1770.39</v>
      </c>
      <c r="H8" s="224">
        <v>454.92</v>
      </c>
      <c r="I8" s="224">
        <v>0.33</v>
      </c>
      <c r="J8" s="74"/>
    </row>
    <row r="9" spans="1:10" ht="18" customHeight="1">
      <c r="A9" s="73"/>
      <c r="B9" s="223"/>
      <c r="C9" s="225">
        <v>15</v>
      </c>
      <c r="D9" s="223"/>
      <c r="E9" s="223" t="s">
        <v>340</v>
      </c>
      <c r="F9" s="224">
        <v>2561.43</v>
      </c>
      <c r="G9" s="224">
        <v>1770.39</v>
      </c>
      <c r="H9" s="224">
        <v>454.92</v>
      </c>
      <c r="I9" s="224">
        <v>0.33</v>
      </c>
      <c r="J9" s="74"/>
    </row>
    <row r="10" spans="1:12" ht="18" customHeight="1">
      <c r="A10" s="73"/>
      <c r="B10" s="223">
        <v>201</v>
      </c>
      <c r="C10" s="225">
        <v>15</v>
      </c>
      <c r="D10" s="225" t="s">
        <v>134</v>
      </c>
      <c r="E10" s="223" t="s">
        <v>393</v>
      </c>
      <c r="F10" s="224">
        <v>2028.43</v>
      </c>
      <c r="G10" s="224">
        <v>1591.4</v>
      </c>
      <c r="H10" s="224">
        <v>436.77</v>
      </c>
      <c r="I10" s="224">
        <v>0.26</v>
      </c>
      <c r="J10" s="74"/>
      <c r="L10" s="223"/>
    </row>
    <row r="11" spans="1:10" ht="18" customHeight="1">
      <c r="A11" s="73"/>
      <c r="B11" s="223">
        <v>201</v>
      </c>
      <c r="C11" s="225">
        <v>15</v>
      </c>
      <c r="D11" s="225" t="s">
        <v>396</v>
      </c>
      <c r="E11" s="223" t="s">
        <v>394</v>
      </c>
      <c r="F11" s="224">
        <v>299.79</v>
      </c>
      <c r="G11" s="224">
        <v>0</v>
      </c>
      <c r="H11" s="224">
        <v>0</v>
      </c>
      <c r="I11" s="224">
        <v>0</v>
      </c>
      <c r="J11" s="224">
        <v>299.79</v>
      </c>
    </row>
    <row r="12" spans="1:10" ht="18" customHeight="1">
      <c r="A12" s="148"/>
      <c r="B12" s="223">
        <v>201</v>
      </c>
      <c r="C12" s="225">
        <v>15</v>
      </c>
      <c r="D12" s="225" t="s">
        <v>397</v>
      </c>
      <c r="E12" s="223" t="s">
        <v>395</v>
      </c>
      <c r="F12" s="224">
        <v>35.5</v>
      </c>
      <c r="G12" s="224">
        <v>0</v>
      </c>
      <c r="H12" s="224">
        <v>0</v>
      </c>
      <c r="I12" s="224">
        <v>0</v>
      </c>
      <c r="J12" s="224">
        <v>35.5</v>
      </c>
    </row>
    <row r="13" spans="1:10" ht="18" customHeight="1">
      <c r="A13" s="73"/>
      <c r="B13" s="223">
        <v>201</v>
      </c>
      <c r="C13" s="225">
        <v>15</v>
      </c>
      <c r="D13" s="225" t="s">
        <v>398</v>
      </c>
      <c r="E13" s="223" t="s">
        <v>347</v>
      </c>
      <c r="F13" s="224">
        <v>28.5</v>
      </c>
      <c r="G13" s="224">
        <v>0</v>
      </c>
      <c r="H13" s="224">
        <v>0</v>
      </c>
      <c r="I13" s="224">
        <v>0</v>
      </c>
      <c r="J13" s="224">
        <v>28.5</v>
      </c>
    </row>
    <row r="14" spans="1:10" ht="18" customHeight="1">
      <c r="A14" s="73"/>
      <c r="B14" s="223">
        <v>201</v>
      </c>
      <c r="C14" s="225">
        <v>15</v>
      </c>
      <c r="D14" s="225">
        <v>50</v>
      </c>
      <c r="E14" s="223" t="s">
        <v>327</v>
      </c>
      <c r="F14" s="224">
        <v>197.21</v>
      </c>
      <c r="G14" s="224">
        <v>178.99</v>
      </c>
      <c r="H14" s="224">
        <v>18.15</v>
      </c>
      <c r="I14" s="224">
        <v>0.07</v>
      </c>
      <c r="J14" s="74"/>
    </row>
    <row r="15" spans="1:10" ht="18" customHeight="1">
      <c r="A15" s="73"/>
      <c r="B15" s="223">
        <v>208</v>
      </c>
      <c r="C15" s="225"/>
      <c r="D15" s="225"/>
      <c r="E15" s="223" t="s">
        <v>42</v>
      </c>
      <c r="F15" s="224">
        <v>438.51</v>
      </c>
      <c r="G15" s="224">
        <v>325.42</v>
      </c>
      <c r="H15" s="224">
        <v>18.58</v>
      </c>
      <c r="I15" s="224">
        <v>94.51</v>
      </c>
      <c r="J15" s="74"/>
    </row>
    <row r="16" spans="1:10" ht="18" customHeight="1">
      <c r="A16" s="148"/>
      <c r="B16" s="223"/>
      <c r="C16" s="225" t="s">
        <v>195</v>
      </c>
      <c r="D16" s="225"/>
      <c r="E16" s="223" t="s">
        <v>43</v>
      </c>
      <c r="F16" s="224">
        <v>438.51</v>
      </c>
      <c r="G16" s="224">
        <v>325.42</v>
      </c>
      <c r="H16" s="224">
        <v>18.58</v>
      </c>
      <c r="I16" s="224">
        <v>94.51</v>
      </c>
      <c r="J16" s="74"/>
    </row>
    <row r="17" spans="1:10" ht="18" customHeight="1">
      <c r="A17" s="119"/>
      <c r="B17" s="223">
        <v>208</v>
      </c>
      <c r="C17" s="225" t="s">
        <v>195</v>
      </c>
      <c r="D17" s="225" t="s">
        <v>134</v>
      </c>
      <c r="E17" s="223" t="s">
        <v>44</v>
      </c>
      <c r="F17" s="224">
        <v>112.81</v>
      </c>
      <c r="G17" s="224">
        <v>0</v>
      </c>
      <c r="H17" s="224">
        <v>18.56</v>
      </c>
      <c r="I17" s="224">
        <v>94.25</v>
      </c>
      <c r="J17" s="74"/>
    </row>
    <row r="18" spans="1:10" ht="18" customHeight="1">
      <c r="A18" s="73"/>
      <c r="B18" s="223">
        <v>208</v>
      </c>
      <c r="C18" s="225" t="s">
        <v>351</v>
      </c>
      <c r="D18" s="225" t="s">
        <v>136</v>
      </c>
      <c r="E18" s="223" t="s">
        <v>45</v>
      </c>
      <c r="F18" s="224">
        <v>0.28</v>
      </c>
      <c r="G18" s="224">
        <v>0</v>
      </c>
      <c r="H18" s="224">
        <v>0.02</v>
      </c>
      <c r="I18" s="224">
        <v>0.26</v>
      </c>
      <c r="J18" s="74"/>
    </row>
    <row r="19" spans="1:10" ht="18" customHeight="1">
      <c r="A19" s="73"/>
      <c r="B19" s="223">
        <v>208</v>
      </c>
      <c r="C19" s="225" t="s">
        <v>351</v>
      </c>
      <c r="D19" s="225" t="s">
        <v>195</v>
      </c>
      <c r="E19" s="223" t="s">
        <v>353</v>
      </c>
      <c r="F19" s="224">
        <v>325.42</v>
      </c>
      <c r="G19" s="224">
        <v>325.42</v>
      </c>
      <c r="H19" s="224">
        <v>0</v>
      </c>
      <c r="I19" s="224">
        <v>0</v>
      </c>
      <c r="J19" s="74"/>
    </row>
    <row r="20" spans="1:10" ht="18" customHeight="1">
      <c r="A20" s="73"/>
      <c r="B20" s="223">
        <v>210</v>
      </c>
      <c r="C20" s="225"/>
      <c r="D20" s="225"/>
      <c r="E20" s="223" t="s">
        <v>354</v>
      </c>
      <c r="F20" s="224">
        <v>140.06</v>
      </c>
      <c r="G20" s="224">
        <v>140.06</v>
      </c>
      <c r="H20" s="224">
        <v>0</v>
      </c>
      <c r="I20" s="224">
        <v>0</v>
      </c>
      <c r="J20" s="74"/>
    </row>
    <row r="21" spans="1:10" ht="18" customHeight="1">
      <c r="A21" s="73"/>
      <c r="B21" s="223"/>
      <c r="C21" s="225">
        <v>11</v>
      </c>
      <c r="D21" s="225"/>
      <c r="E21" s="223" t="s">
        <v>355</v>
      </c>
      <c r="F21" s="224">
        <v>140.06</v>
      </c>
      <c r="G21" s="224">
        <v>140.06</v>
      </c>
      <c r="H21" s="224">
        <v>0</v>
      </c>
      <c r="I21" s="224">
        <v>0</v>
      </c>
      <c r="J21" s="74"/>
    </row>
    <row r="22" spans="1:10" ht="18" customHeight="1">
      <c r="A22" s="73"/>
      <c r="B22" s="223">
        <v>210</v>
      </c>
      <c r="C22" s="225">
        <v>11</v>
      </c>
      <c r="D22" s="225" t="s">
        <v>134</v>
      </c>
      <c r="E22" s="223" t="s">
        <v>356</v>
      </c>
      <c r="F22" s="224">
        <v>127.85</v>
      </c>
      <c r="G22" s="224">
        <v>127.85</v>
      </c>
      <c r="H22" s="224">
        <v>0</v>
      </c>
      <c r="I22" s="224">
        <v>0</v>
      </c>
      <c r="J22" s="74"/>
    </row>
    <row r="23" spans="1:10" ht="18" customHeight="1">
      <c r="A23" s="73"/>
      <c r="B23" s="223">
        <v>210</v>
      </c>
      <c r="C23" s="225">
        <v>11</v>
      </c>
      <c r="D23" s="225" t="s">
        <v>136</v>
      </c>
      <c r="E23" s="223" t="s">
        <v>337</v>
      </c>
      <c r="F23" s="224">
        <v>12.21</v>
      </c>
      <c r="G23" s="224">
        <v>12.21</v>
      </c>
      <c r="H23" s="224">
        <v>0</v>
      </c>
      <c r="I23" s="224">
        <v>0</v>
      </c>
      <c r="J23" s="74"/>
    </row>
    <row r="24" spans="1:10" ht="18" customHeight="1">
      <c r="A24" s="73"/>
      <c r="B24" s="223">
        <v>221</v>
      </c>
      <c r="C24" s="225"/>
      <c r="D24" s="225"/>
      <c r="E24" s="223" t="s">
        <v>46</v>
      </c>
      <c r="F24" s="224">
        <v>193.92</v>
      </c>
      <c r="G24" s="224">
        <v>193.92</v>
      </c>
      <c r="H24" s="224">
        <v>0</v>
      </c>
      <c r="I24" s="224">
        <v>0</v>
      </c>
      <c r="J24" s="74"/>
    </row>
    <row r="25" spans="1:10" ht="18" customHeight="1">
      <c r="A25" s="73"/>
      <c r="B25" s="223"/>
      <c r="C25" s="225" t="s">
        <v>136</v>
      </c>
      <c r="D25" s="225"/>
      <c r="E25" s="223" t="s">
        <v>30</v>
      </c>
      <c r="F25" s="224">
        <v>193.92</v>
      </c>
      <c r="G25" s="224">
        <v>193.92</v>
      </c>
      <c r="H25" s="224">
        <v>0</v>
      </c>
      <c r="I25" s="224">
        <v>0</v>
      </c>
      <c r="J25" s="74"/>
    </row>
    <row r="26" spans="1:10" ht="18" customHeight="1">
      <c r="A26" s="119"/>
      <c r="B26" s="223">
        <v>221</v>
      </c>
      <c r="C26" s="225" t="s">
        <v>136</v>
      </c>
      <c r="D26" s="225" t="s">
        <v>134</v>
      </c>
      <c r="E26" s="223" t="s">
        <v>31</v>
      </c>
      <c r="F26" s="224">
        <v>193.92</v>
      </c>
      <c r="G26" s="224">
        <v>193.92</v>
      </c>
      <c r="H26" s="224">
        <v>0</v>
      </c>
      <c r="I26" s="224">
        <v>0</v>
      </c>
      <c r="J26" s="74"/>
    </row>
  </sheetData>
  <sheetProtection/>
  <mergeCells count="14">
    <mergeCell ref="A3:C3"/>
    <mergeCell ref="D5:D6"/>
    <mergeCell ref="E4:E6"/>
    <mergeCell ref="F4:J4"/>
    <mergeCell ref="A1:J1"/>
    <mergeCell ref="I2:J2"/>
    <mergeCell ref="I3:J3"/>
    <mergeCell ref="B4:D4"/>
    <mergeCell ref="F5:F6"/>
    <mergeCell ref="G5:I5"/>
    <mergeCell ref="J5:J6"/>
    <mergeCell ref="A4:A6"/>
    <mergeCell ref="B5:B6"/>
    <mergeCell ref="C5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7"/>
  <sheetViews>
    <sheetView showGridLines="0" showZeros="0" zoomScalePageLayoutView="0" workbookViewId="0" topLeftCell="B1">
      <selection activeCell="B3" sqref="B3:E3"/>
    </sheetView>
  </sheetViews>
  <sheetFormatPr defaultColWidth="9.16015625" defaultRowHeight="11.25"/>
  <cols>
    <col min="1" max="1" width="28.16015625" style="1" customWidth="1"/>
    <col min="2" max="4" width="7.5" style="1" customWidth="1"/>
    <col min="5" max="5" width="30.16015625" style="1" customWidth="1"/>
    <col min="6" max="6" width="18.16015625" style="1" customWidth="1"/>
    <col min="7" max="7" width="13.33203125" style="1" customWidth="1"/>
    <col min="8" max="8" width="12.16015625" style="1" customWidth="1"/>
    <col min="9" max="10" width="14.83203125" style="1" customWidth="1"/>
    <col min="11" max="16384" width="9.16015625" style="1" customWidth="1"/>
  </cols>
  <sheetData>
    <row r="1" spans="1:13" ht="31.5" customHeight="1">
      <c r="A1" s="293" t="s">
        <v>243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2:13" ht="15.75" customHeight="1">
      <c r="L2" s="264" t="s">
        <v>87</v>
      </c>
      <c r="M2" s="264"/>
    </row>
    <row r="3" spans="1:13" ht="18" customHeight="1">
      <c r="A3" s="168" t="s">
        <v>40</v>
      </c>
      <c r="B3" s="250" t="s">
        <v>447</v>
      </c>
      <c r="C3" s="251"/>
      <c r="D3" s="251"/>
      <c r="E3" s="174"/>
      <c r="F3" s="174"/>
      <c r="G3" s="174"/>
      <c r="H3" s="174"/>
      <c r="L3" s="300" t="s">
        <v>10</v>
      </c>
      <c r="M3" s="300"/>
    </row>
    <row r="4" spans="1:13" s="50" customFormat="1" ht="21.75" customHeight="1">
      <c r="A4" s="272" t="s">
        <v>18</v>
      </c>
      <c r="B4" s="272" t="s">
        <v>125</v>
      </c>
      <c r="C4" s="272"/>
      <c r="D4" s="272"/>
      <c r="E4" s="286" t="s">
        <v>7</v>
      </c>
      <c r="F4" s="301" t="s">
        <v>89</v>
      </c>
      <c r="G4" s="301"/>
      <c r="H4" s="301"/>
      <c r="I4" s="301"/>
      <c r="J4" s="301"/>
      <c r="K4" s="301"/>
      <c r="L4" s="301"/>
      <c r="M4" s="301"/>
    </row>
    <row r="5" spans="1:13" s="50" customFormat="1" ht="36">
      <c r="A5" s="272"/>
      <c r="B5" s="167" t="s">
        <v>9</v>
      </c>
      <c r="C5" s="167" t="s">
        <v>16</v>
      </c>
      <c r="D5" s="42" t="s">
        <v>15</v>
      </c>
      <c r="E5" s="286"/>
      <c r="F5" s="42" t="s">
        <v>6</v>
      </c>
      <c r="G5" s="52" t="s">
        <v>244</v>
      </c>
      <c r="H5" s="52" t="s">
        <v>245</v>
      </c>
      <c r="I5" s="52" t="s">
        <v>246</v>
      </c>
      <c r="J5" s="52" t="s">
        <v>247</v>
      </c>
      <c r="K5" s="52" t="s">
        <v>248</v>
      </c>
      <c r="L5" s="52" t="s">
        <v>249</v>
      </c>
      <c r="M5" s="52" t="s">
        <v>250</v>
      </c>
    </row>
    <row r="6" spans="1:13" s="50" customFormat="1" ht="22.5" customHeight="1">
      <c r="A6" s="47"/>
      <c r="B6" s="48"/>
      <c r="C6" s="48"/>
      <c r="D6" s="48"/>
      <c r="E6" s="49" t="s">
        <v>6</v>
      </c>
      <c r="F6" s="222">
        <f>SUM(G6:G6:K6)</f>
        <v>3361.9199999999996</v>
      </c>
      <c r="G6" s="222">
        <f>SUM(G7:G17)</f>
        <v>2429.79</v>
      </c>
      <c r="H6" s="222">
        <f>SUM(H7:H17)</f>
        <v>812.3399999999998</v>
      </c>
      <c r="I6" s="222">
        <f>SUM(I7:I17)</f>
        <v>94.84</v>
      </c>
      <c r="J6" s="79">
        <f>SUM(J7:J17)</f>
        <v>0</v>
      </c>
      <c r="K6" s="178">
        <v>24.95</v>
      </c>
      <c r="L6" s="178"/>
      <c r="M6" s="154"/>
    </row>
    <row r="7" spans="1:13" ht="22.5" customHeight="1">
      <c r="A7" s="148" t="s">
        <v>108</v>
      </c>
      <c r="B7" s="218" t="s">
        <v>374</v>
      </c>
      <c r="C7" s="218" t="s">
        <v>375</v>
      </c>
      <c r="D7" s="218" t="s">
        <v>376</v>
      </c>
      <c r="E7" s="72" t="s">
        <v>380</v>
      </c>
      <c r="F7" s="100">
        <f>SUM(G7:J7)</f>
        <v>2028.43</v>
      </c>
      <c r="G7" s="100">
        <v>1591.4</v>
      </c>
      <c r="H7" s="100">
        <v>436.77</v>
      </c>
      <c r="I7" s="100">
        <v>0.26</v>
      </c>
      <c r="J7" s="74"/>
      <c r="K7" s="40"/>
      <c r="L7" s="40"/>
      <c r="M7" s="40"/>
    </row>
    <row r="8" spans="1:13" ht="22.5" customHeight="1">
      <c r="A8" s="73"/>
      <c r="B8" s="221" t="s">
        <v>382</v>
      </c>
      <c r="C8" s="221" t="s">
        <v>383</v>
      </c>
      <c r="D8" s="221" t="s">
        <v>381</v>
      </c>
      <c r="E8" s="72" t="s">
        <v>319</v>
      </c>
      <c r="F8" s="100">
        <v>299.79</v>
      </c>
      <c r="G8" s="100"/>
      <c r="H8" s="100">
        <v>293.34</v>
      </c>
      <c r="I8" s="100"/>
      <c r="J8" s="74"/>
      <c r="K8" s="40">
        <v>6.45</v>
      </c>
      <c r="L8" s="40"/>
      <c r="M8" s="40"/>
    </row>
    <row r="9" spans="1:13" ht="22.5" customHeight="1">
      <c r="A9" s="73"/>
      <c r="B9" s="218" t="s">
        <v>377</v>
      </c>
      <c r="C9" s="218" t="s">
        <v>378</v>
      </c>
      <c r="D9" s="221" t="s">
        <v>384</v>
      </c>
      <c r="E9" s="72" t="s">
        <v>385</v>
      </c>
      <c r="F9" s="100">
        <v>35.5</v>
      </c>
      <c r="G9" s="100"/>
      <c r="H9" s="100">
        <v>17</v>
      </c>
      <c r="I9" s="100"/>
      <c r="J9" s="74"/>
      <c r="K9" s="40">
        <v>18.5</v>
      </c>
      <c r="L9" s="40"/>
      <c r="M9" s="40"/>
    </row>
    <row r="10" spans="1:13" ht="22.5" customHeight="1">
      <c r="A10" s="73"/>
      <c r="B10" s="221" t="s">
        <v>386</v>
      </c>
      <c r="C10" s="221" t="s">
        <v>387</v>
      </c>
      <c r="D10" s="177" t="s">
        <v>388</v>
      </c>
      <c r="E10" s="72" t="s">
        <v>389</v>
      </c>
      <c r="F10" s="100">
        <f>SUM(G10:J10)</f>
        <v>28.5</v>
      </c>
      <c r="G10" s="100"/>
      <c r="H10" s="100">
        <v>28.5</v>
      </c>
      <c r="I10" s="100"/>
      <c r="J10" s="74"/>
      <c r="K10" s="40"/>
      <c r="L10" s="40"/>
      <c r="M10" s="40"/>
    </row>
    <row r="11" spans="1:13" ht="22.5" customHeight="1">
      <c r="A11" s="148" t="s">
        <v>109</v>
      </c>
      <c r="B11" s="218" t="s">
        <v>377</v>
      </c>
      <c r="C11" s="218" t="s">
        <v>378</v>
      </c>
      <c r="D11" s="177" t="s">
        <v>326</v>
      </c>
      <c r="E11" s="72" t="s">
        <v>390</v>
      </c>
      <c r="F11" s="100">
        <f>SUM(G11:J11)</f>
        <v>197.21</v>
      </c>
      <c r="G11" s="100">
        <v>178.99</v>
      </c>
      <c r="H11" s="100">
        <v>18.15</v>
      </c>
      <c r="I11" s="100">
        <v>0.07</v>
      </c>
      <c r="J11" s="74"/>
      <c r="K11" s="40"/>
      <c r="L11" s="40"/>
      <c r="M11" s="40"/>
    </row>
    <row r="12" spans="1:13" ht="22.5" customHeight="1">
      <c r="A12" s="73"/>
      <c r="B12" s="177" t="s">
        <v>391</v>
      </c>
      <c r="C12" s="177" t="s">
        <v>329</v>
      </c>
      <c r="D12" s="177" t="s">
        <v>317</v>
      </c>
      <c r="E12" s="72" t="s">
        <v>392</v>
      </c>
      <c r="F12" s="100">
        <f>SUM(G12:J12)</f>
        <v>112.81</v>
      </c>
      <c r="G12" s="100"/>
      <c r="H12" s="100">
        <v>18.56</v>
      </c>
      <c r="I12" s="100">
        <v>94.25</v>
      </c>
      <c r="J12" s="74"/>
      <c r="K12" s="40"/>
      <c r="L12" s="40"/>
      <c r="M12" s="40"/>
    </row>
    <row r="13" spans="1:13" ht="22.5" customHeight="1">
      <c r="A13" s="73"/>
      <c r="B13" s="177" t="s">
        <v>391</v>
      </c>
      <c r="C13" s="177" t="s">
        <v>329</v>
      </c>
      <c r="D13" s="177" t="s">
        <v>331</v>
      </c>
      <c r="E13" s="72" t="s">
        <v>332</v>
      </c>
      <c r="F13" s="100">
        <f>SUM(G13:J13)</f>
        <v>0.28</v>
      </c>
      <c r="G13" s="100"/>
      <c r="H13" s="100">
        <v>0.02</v>
      </c>
      <c r="I13" s="100">
        <v>0.26</v>
      </c>
      <c r="J13" s="74"/>
      <c r="K13" s="40"/>
      <c r="L13" s="40"/>
      <c r="M13" s="40"/>
    </row>
    <row r="14" spans="1:13" ht="22.5" customHeight="1">
      <c r="A14" s="73"/>
      <c r="B14" s="223">
        <v>208</v>
      </c>
      <c r="C14" s="225" t="s">
        <v>351</v>
      </c>
      <c r="D14" s="225" t="s">
        <v>195</v>
      </c>
      <c r="E14" s="223" t="s">
        <v>353</v>
      </c>
      <c r="F14" s="224">
        <v>325.42</v>
      </c>
      <c r="G14" s="224">
        <v>325.42</v>
      </c>
      <c r="H14" s="74"/>
      <c r="I14" s="74"/>
      <c r="J14" s="74"/>
      <c r="K14" s="40"/>
      <c r="L14" s="40"/>
      <c r="M14" s="40"/>
    </row>
    <row r="15" spans="1:13" ht="22.5" customHeight="1">
      <c r="A15" s="148" t="s">
        <v>109</v>
      </c>
      <c r="B15" s="223">
        <v>210</v>
      </c>
      <c r="C15" s="225">
        <v>11</v>
      </c>
      <c r="D15" s="225" t="s">
        <v>134</v>
      </c>
      <c r="E15" s="223" t="s">
        <v>356</v>
      </c>
      <c r="F15" s="224">
        <v>127.85</v>
      </c>
      <c r="G15" s="224">
        <v>127.85</v>
      </c>
      <c r="H15" s="74"/>
      <c r="I15" s="74"/>
      <c r="J15" s="74"/>
      <c r="K15" s="40"/>
      <c r="L15" s="40"/>
      <c r="M15" s="40"/>
    </row>
    <row r="16" spans="1:13" ht="22.5" customHeight="1">
      <c r="A16" s="152" t="s">
        <v>80</v>
      </c>
      <c r="B16" s="223">
        <v>210</v>
      </c>
      <c r="C16" s="225">
        <v>11</v>
      </c>
      <c r="D16" s="225" t="s">
        <v>136</v>
      </c>
      <c r="E16" s="223" t="s">
        <v>337</v>
      </c>
      <c r="F16" s="224">
        <v>12.21</v>
      </c>
      <c r="G16" s="224">
        <v>12.21</v>
      </c>
      <c r="H16" s="74"/>
      <c r="I16" s="74"/>
      <c r="J16" s="74"/>
      <c r="K16" s="40"/>
      <c r="L16" s="40"/>
      <c r="M16" s="40"/>
    </row>
    <row r="17" spans="1:13" ht="22.5" customHeight="1">
      <c r="A17" s="73"/>
      <c r="B17" s="223">
        <v>221</v>
      </c>
      <c r="C17" s="225" t="s">
        <v>136</v>
      </c>
      <c r="D17" s="225" t="s">
        <v>134</v>
      </c>
      <c r="E17" s="223" t="s">
        <v>31</v>
      </c>
      <c r="F17" s="224">
        <v>193.92</v>
      </c>
      <c r="G17" s="224">
        <v>193.92</v>
      </c>
      <c r="H17" s="74"/>
      <c r="I17" s="74"/>
      <c r="J17" s="74"/>
      <c r="K17" s="40"/>
      <c r="L17" s="40"/>
      <c r="M17" s="40"/>
    </row>
  </sheetData>
  <sheetProtection/>
  <mergeCells count="7">
    <mergeCell ref="A1:M1"/>
    <mergeCell ref="A4:A5"/>
    <mergeCell ref="E4:E5"/>
    <mergeCell ref="L2:M2"/>
    <mergeCell ref="L3:M3"/>
    <mergeCell ref="B4:D4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tabSelected="1" zoomScalePageLayoutView="0" workbookViewId="0" topLeftCell="C1">
      <selection activeCell="D30" sqref="D30"/>
    </sheetView>
  </sheetViews>
  <sheetFormatPr defaultColWidth="9.33203125" defaultRowHeight="11.25"/>
  <cols>
    <col min="1" max="1" width="5.5" style="1" bestFit="1" customWidth="1"/>
    <col min="2" max="2" width="4.33203125" style="1" bestFit="1" customWidth="1"/>
    <col min="3" max="3" width="8.83203125" style="1" customWidth="1"/>
    <col min="4" max="4" width="55.83203125" style="1" customWidth="1"/>
    <col min="5" max="5" width="16.5" style="1" customWidth="1"/>
    <col min="6" max="6" width="13" style="1" customWidth="1"/>
    <col min="7" max="7" width="13.33203125" style="1" customWidth="1"/>
    <col min="8" max="8" width="15.33203125" style="1" customWidth="1"/>
    <col min="9" max="10" width="9.16015625" style="1" customWidth="1"/>
    <col min="11" max="11" width="12.66015625" style="1" customWidth="1"/>
    <col min="12" max="241" width="9.16015625" style="1" customWidth="1"/>
    <col min="242" max="16384" width="9.33203125" style="1" customWidth="1"/>
  </cols>
  <sheetData>
    <row r="1" spans="1:12" ht="30" customHeight="1">
      <c r="A1" s="293" t="s">
        <v>231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</row>
    <row r="2" spans="1:12" ht="15.75" customHeight="1">
      <c r="A2"/>
      <c r="B2"/>
      <c r="C2"/>
      <c r="D2"/>
      <c r="E2"/>
      <c r="F2"/>
      <c r="G2"/>
      <c r="L2" s="150" t="s">
        <v>230</v>
      </c>
    </row>
    <row r="3" spans="1:12" ht="18" customHeight="1">
      <c r="A3" s="86" t="s">
        <v>229</v>
      </c>
      <c r="B3" s="3"/>
      <c r="C3" s="250" t="s">
        <v>447</v>
      </c>
      <c r="D3" s="251"/>
      <c r="E3" s="251"/>
      <c r="F3" s="174"/>
      <c r="G3" s="172"/>
      <c r="L3" s="175" t="s">
        <v>10</v>
      </c>
    </row>
    <row r="4" spans="1:12" s="50" customFormat="1" ht="12">
      <c r="A4" s="272" t="s">
        <v>125</v>
      </c>
      <c r="B4" s="272"/>
      <c r="C4" s="272"/>
      <c r="D4" s="281" t="s">
        <v>7</v>
      </c>
      <c r="E4" s="260" t="s">
        <v>232</v>
      </c>
      <c r="F4" s="260"/>
      <c r="G4" s="260"/>
      <c r="H4" s="260"/>
      <c r="I4" s="260"/>
      <c r="J4" s="260"/>
      <c r="K4" s="260"/>
      <c r="L4" s="260"/>
    </row>
    <row r="5" spans="1:12" s="50" customFormat="1" ht="12" customHeight="1">
      <c r="A5" s="277" t="s">
        <v>9</v>
      </c>
      <c r="B5" s="277" t="s">
        <v>16</v>
      </c>
      <c r="C5" s="277" t="s">
        <v>36</v>
      </c>
      <c r="D5" s="282"/>
      <c r="E5" s="260" t="s">
        <v>6</v>
      </c>
      <c r="F5" s="260" t="s">
        <v>111</v>
      </c>
      <c r="G5" s="260"/>
      <c r="H5" s="260" t="s">
        <v>113</v>
      </c>
      <c r="I5" s="260" t="s">
        <v>114</v>
      </c>
      <c r="J5" s="260" t="s">
        <v>240</v>
      </c>
      <c r="K5" s="260" t="s">
        <v>241</v>
      </c>
      <c r="L5" s="260" t="s">
        <v>242</v>
      </c>
    </row>
    <row r="6" spans="1:12" s="50" customFormat="1" ht="57.75" customHeight="1">
      <c r="A6" s="278"/>
      <c r="B6" s="278"/>
      <c r="C6" s="278"/>
      <c r="D6" s="283"/>
      <c r="E6" s="260"/>
      <c r="F6" s="155" t="s">
        <v>119</v>
      </c>
      <c r="G6" s="52" t="s">
        <v>120</v>
      </c>
      <c r="H6" s="260"/>
      <c r="I6" s="260"/>
      <c r="J6" s="260"/>
      <c r="K6" s="260"/>
      <c r="L6" s="260"/>
    </row>
    <row r="7" spans="1:12" s="50" customFormat="1" ht="26.25" customHeight="1">
      <c r="A7" s="48"/>
      <c r="B7" s="48"/>
      <c r="C7" s="48"/>
      <c r="D7" s="49" t="s">
        <v>27</v>
      </c>
      <c r="E7" s="220">
        <v>2998.13</v>
      </c>
      <c r="F7" s="220">
        <v>2998.13</v>
      </c>
      <c r="G7" s="52"/>
      <c r="H7" s="52"/>
      <c r="I7" s="52"/>
      <c r="J7" s="52"/>
      <c r="K7" s="52"/>
      <c r="L7" s="52"/>
    </row>
    <row r="8" spans="1:12" ht="18" customHeight="1">
      <c r="A8" s="177" t="s">
        <v>233</v>
      </c>
      <c r="B8" s="177"/>
      <c r="C8" s="177"/>
      <c r="D8" s="176" t="s">
        <v>29</v>
      </c>
      <c r="E8" s="220">
        <v>2028.43</v>
      </c>
      <c r="F8" s="220">
        <v>2028.43</v>
      </c>
      <c r="G8" s="21"/>
      <c r="H8" s="40"/>
      <c r="I8" s="40"/>
      <c r="J8" s="40"/>
      <c r="K8" s="40"/>
      <c r="L8" s="40"/>
    </row>
    <row r="9" spans="1:12" ht="18" customHeight="1">
      <c r="A9" s="177" t="s">
        <v>233</v>
      </c>
      <c r="B9" s="177" t="s">
        <v>234</v>
      </c>
      <c r="C9" s="177"/>
      <c r="D9" s="217" t="s">
        <v>362</v>
      </c>
      <c r="E9" s="220">
        <f aca="true" t="shared" si="0" ref="E9:E23">F9</f>
        <v>2028.43</v>
      </c>
      <c r="F9" s="220">
        <v>2028.43</v>
      </c>
      <c r="G9" s="21"/>
      <c r="H9" s="40"/>
      <c r="I9" s="40"/>
      <c r="J9" s="40"/>
      <c r="K9" s="40"/>
      <c r="L9" s="40"/>
    </row>
    <row r="10" spans="1:12" ht="18" customHeight="1">
      <c r="A10" s="177" t="s">
        <v>233</v>
      </c>
      <c r="B10" s="177" t="s">
        <v>234</v>
      </c>
      <c r="C10" s="177" t="s">
        <v>235</v>
      </c>
      <c r="D10" s="217" t="s">
        <v>372</v>
      </c>
      <c r="E10" s="220">
        <v>2028.43</v>
      </c>
      <c r="F10" s="220">
        <v>2028.43</v>
      </c>
      <c r="G10" s="21"/>
      <c r="H10" s="40"/>
      <c r="I10" s="40"/>
      <c r="J10" s="40"/>
      <c r="K10" s="40"/>
      <c r="L10" s="40"/>
    </row>
    <row r="11" spans="1:12" ht="18" customHeight="1">
      <c r="A11" s="177" t="s">
        <v>233</v>
      </c>
      <c r="B11" s="177" t="s">
        <v>234</v>
      </c>
      <c r="C11" s="177" t="s">
        <v>236</v>
      </c>
      <c r="D11" s="217" t="s">
        <v>373</v>
      </c>
      <c r="E11" s="220">
        <f t="shared" si="0"/>
        <v>197.21</v>
      </c>
      <c r="F11" s="220">
        <v>197.21</v>
      </c>
      <c r="G11" s="21"/>
      <c r="H11" s="40"/>
      <c r="I11" s="40"/>
      <c r="J11" s="40"/>
      <c r="K11" s="40"/>
      <c r="L11" s="40"/>
    </row>
    <row r="12" spans="1:12" ht="18" customHeight="1">
      <c r="A12" s="177" t="s">
        <v>237</v>
      </c>
      <c r="B12" s="177"/>
      <c r="C12" s="177"/>
      <c r="D12" s="217" t="s">
        <v>369</v>
      </c>
      <c r="E12" s="220">
        <f t="shared" si="0"/>
        <v>438.51</v>
      </c>
      <c r="F12" s="220">
        <v>438.51</v>
      </c>
      <c r="G12" s="21"/>
      <c r="H12" s="40"/>
      <c r="I12" s="40"/>
      <c r="J12" s="40"/>
      <c r="K12" s="40"/>
      <c r="L12" s="40"/>
    </row>
    <row r="13" spans="1:12" ht="18" customHeight="1">
      <c r="A13" s="177" t="s">
        <v>237</v>
      </c>
      <c r="B13" s="177" t="s">
        <v>238</v>
      </c>
      <c r="C13" s="177"/>
      <c r="D13" s="176" t="s">
        <v>43</v>
      </c>
      <c r="E13" s="220">
        <f t="shared" si="0"/>
        <v>438.51</v>
      </c>
      <c r="F13" s="220">
        <v>438.51</v>
      </c>
      <c r="G13" s="21"/>
      <c r="H13" s="40"/>
      <c r="I13" s="40"/>
      <c r="J13" s="40"/>
      <c r="K13" s="40"/>
      <c r="L13" s="40"/>
    </row>
    <row r="14" spans="1:12" ht="18" customHeight="1">
      <c r="A14" s="177" t="s">
        <v>237</v>
      </c>
      <c r="B14" s="177" t="s">
        <v>238</v>
      </c>
      <c r="C14" s="177" t="s">
        <v>235</v>
      </c>
      <c r="D14" s="176" t="s">
        <v>44</v>
      </c>
      <c r="E14" s="220">
        <f t="shared" si="0"/>
        <v>112.81</v>
      </c>
      <c r="F14" s="220">
        <v>112.81</v>
      </c>
      <c r="G14" s="21"/>
      <c r="H14" s="40"/>
      <c r="I14" s="40"/>
      <c r="J14" s="40"/>
      <c r="K14" s="40"/>
      <c r="L14" s="40"/>
    </row>
    <row r="15" spans="1:12" ht="18" customHeight="1">
      <c r="A15" s="177"/>
      <c r="B15" s="177"/>
      <c r="C15" s="177" t="s">
        <v>236</v>
      </c>
      <c r="D15" s="176" t="s">
        <v>45</v>
      </c>
      <c r="E15" s="220">
        <v>0.28</v>
      </c>
      <c r="F15" s="220">
        <v>0.28</v>
      </c>
      <c r="G15" s="21"/>
      <c r="H15" s="40"/>
      <c r="I15" s="40"/>
      <c r="J15" s="40"/>
      <c r="K15" s="40"/>
      <c r="L15" s="40"/>
    </row>
    <row r="16" spans="1:12" ht="18" customHeight="1">
      <c r="A16" s="177"/>
      <c r="B16" s="177"/>
      <c r="C16" s="218" t="s">
        <v>363</v>
      </c>
      <c r="D16" s="217" t="s">
        <v>370</v>
      </c>
      <c r="E16" s="220">
        <f t="shared" si="0"/>
        <v>325.42</v>
      </c>
      <c r="F16" s="220">
        <v>325.42</v>
      </c>
      <c r="G16" s="21"/>
      <c r="H16" s="40"/>
      <c r="I16" s="40"/>
      <c r="J16" s="40"/>
      <c r="K16" s="40"/>
      <c r="L16" s="40"/>
    </row>
    <row r="17" spans="1:12" ht="18" customHeight="1">
      <c r="A17" s="218" t="s">
        <v>364</v>
      </c>
      <c r="B17" s="177"/>
      <c r="C17" s="177"/>
      <c r="D17" s="176" t="s">
        <v>354</v>
      </c>
      <c r="E17" s="220">
        <v>140.06</v>
      </c>
      <c r="F17" s="220">
        <v>140.06</v>
      </c>
      <c r="G17" s="21"/>
      <c r="H17" s="40"/>
      <c r="I17" s="40"/>
      <c r="J17" s="40"/>
      <c r="K17" s="40"/>
      <c r="L17" s="40"/>
    </row>
    <row r="18" spans="1:12" ht="18" customHeight="1">
      <c r="A18" s="218"/>
      <c r="B18" s="218" t="s">
        <v>365</v>
      </c>
      <c r="C18" s="177"/>
      <c r="D18" s="217" t="s">
        <v>371</v>
      </c>
      <c r="E18" s="220">
        <f t="shared" si="0"/>
        <v>140.06</v>
      </c>
      <c r="F18" s="220">
        <v>140.06</v>
      </c>
      <c r="G18" s="21"/>
      <c r="H18" s="40"/>
      <c r="I18" s="40"/>
      <c r="J18" s="40"/>
      <c r="K18" s="40"/>
      <c r="L18" s="40"/>
    </row>
    <row r="19" spans="1:12" ht="18" customHeight="1">
      <c r="A19" s="218" t="s">
        <v>364</v>
      </c>
      <c r="B19" s="218" t="s">
        <v>150</v>
      </c>
      <c r="C19" s="177" t="s">
        <v>235</v>
      </c>
      <c r="D19" s="219" t="s">
        <v>356</v>
      </c>
      <c r="E19" s="220">
        <v>127.85</v>
      </c>
      <c r="F19" s="220">
        <v>127.85</v>
      </c>
      <c r="G19" s="21"/>
      <c r="H19" s="40"/>
      <c r="I19" s="40"/>
      <c r="J19" s="40"/>
      <c r="K19" s="40"/>
      <c r="L19" s="40"/>
    </row>
    <row r="20" spans="1:12" ht="18" customHeight="1">
      <c r="A20" s="218" t="s">
        <v>366</v>
      </c>
      <c r="B20" s="218" t="s">
        <v>367</v>
      </c>
      <c r="C20" s="218" t="s">
        <v>368</v>
      </c>
      <c r="D20" s="219" t="s">
        <v>337</v>
      </c>
      <c r="E20" s="220">
        <f t="shared" si="0"/>
        <v>12.21</v>
      </c>
      <c r="F20" s="220">
        <v>12.21</v>
      </c>
      <c r="G20" s="21"/>
      <c r="H20" s="40"/>
      <c r="I20" s="40"/>
      <c r="J20" s="40"/>
      <c r="K20" s="40"/>
      <c r="L20" s="40"/>
    </row>
    <row r="21" spans="1:12" ht="18" customHeight="1">
      <c r="A21" s="177" t="s">
        <v>239</v>
      </c>
      <c r="B21" s="177"/>
      <c r="C21" s="177"/>
      <c r="D21" s="176" t="s">
        <v>46</v>
      </c>
      <c r="E21" s="220">
        <f t="shared" si="0"/>
        <v>193.92</v>
      </c>
      <c r="F21" s="220">
        <v>193.92</v>
      </c>
      <c r="G21" s="21"/>
      <c r="H21" s="40"/>
      <c r="I21" s="40"/>
      <c r="J21" s="40"/>
      <c r="K21" s="40"/>
      <c r="L21" s="40"/>
    </row>
    <row r="22" spans="1:12" ht="18" customHeight="1">
      <c r="A22" s="177" t="s">
        <v>239</v>
      </c>
      <c r="B22" s="177" t="s">
        <v>236</v>
      </c>
      <c r="C22" s="177"/>
      <c r="D22" s="176" t="s">
        <v>30</v>
      </c>
      <c r="E22" s="220">
        <f t="shared" si="0"/>
        <v>193.92</v>
      </c>
      <c r="F22" s="220">
        <v>193.92</v>
      </c>
      <c r="G22" s="21"/>
      <c r="H22" s="40"/>
      <c r="I22" s="40"/>
      <c r="J22" s="40"/>
      <c r="K22" s="40"/>
      <c r="L22" s="40"/>
    </row>
    <row r="23" spans="1:12" ht="18" customHeight="1">
      <c r="A23" s="177" t="s">
        <v>239</v>
      </c>
      <c r="B23" s="177" t="s">
        <v>236</v>
      </c>
      <c r="C23" s="177" t="s">
        <v>235</v>
      </c>
      <c r="D23" s="176" t="s">
        <v>31</v>
      </c>
      <c r="E23" s="220">
        <f t="shared" si="0"/>
        <v>193.92</v>
      </c>
      <c r="F23" s="220">
        <v>193.92</v>
      </c>
      <c r="G23" s="21"/>
      <c r="H23" s="40"/>
      <c r="I23" s="40"/>
      <c r="J23" s="40"/>
      <c r="K23" s="40"/>
      <c r="L23" s="40"/>
    </row>
  </sheetData>
  <sheetProtection/>
  <mergeCells count="14">
    <mergeCell ref="J5:J6"/>
    <mergeCell ref="K5:K6"/>
    <mergeCell ref="A1:L1"/>
    <mergeCell ref="A4:C4"/>
    <mergeCell ref="F5:G5"/>
    <mergeCell ref="H5:H6"/>
    <mergeCell ref="L5:L6"/>
    <mergeCell ref="E4:L4"/>
    <mergeCell ref="E5:E6"/>
    <mergeCell ref="D4:D6"/>
    <mergeCell ref="A5:A6"/>
    <mergeCell ref="B5:B6"/>
    <mergeCell ref="C5:C6"/>
    <mergeCell ref="I5:I6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9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7"/>
  <sheetViews>
    <sheetView showGridLines="0" showZeros="0" zoomScalePageLayoutView="0" workbookViewId="0" topLeftCell="A22">
      <selection activeCell="R35" sqref="R35"/>
    </sheetView>
  </sheetViews>
  <sheetFormatPr defaultColWidth="9.16015625" defaultRowHeight="12.75" customHeight="1"/>
  <cols>
    <col min="1" max="2" width="13" style="16" customWidth="1"/>
    <col min="3" max="3" width="49.5" style="0" customWidth="1"/>
    <col min="4" max="6" width="16" style="0" customWidth="1"/>
  </cols>
  <sheetData>
    <row r="1" spans="1:6" ht="24.75" customHeight="1">
      <c r="A1" s="304" t="s">
        <v>122</v>
      </c>
      <c r="B1" s="304"/>
      <c r="C1" s="304"/>
      <c r="D1" s="304"/>
      <c r="E1" s="304"/>
      <c r="F1" s="304"/>
    </row>
    <row r="2" spans="1:6" ht="15.75" customHeight="1">
      <c r="A2" s="116"/>
      <c r="B2" s="116"/>
      <c r="C2" s="116"/>
      <c r="D2" s="116"/>
      <c r="F2" s="150" t="s">
        <v>123</v>
      </c>
    </row>
    <row r="3" spans="1:6" s="1" customFormat="1" ht="15.75" customHeight="1">
      <c r="A3" s="287" t="s">
        <v>447</v>
      </c>
      <c r="B3" s="287"/>
      <c r="C3" s="303"/>
      <c r="D3" s="159"/>
      <c r="F3" s="150" t="s">
        <v>124</v>
      </c>
    </row>
    <row r="4" spans="1:6" s="50" customFormat="1" ht="12" customHeight="1">
      <c r="A4" s="302" t="s">
        <v>125</v>
      </c>
      <c r="B4" s="302"/>
      <c r="C4" s="286" t="s">
        <v>126</v>
      </c>
      <c r="D4" s="305" t="s">
        <v>127</v>
      </c>
      <c r="E4" s="298"/>
      <c r="F4" s="299"/>
    </row>
    <row r="5" spans="1:6" s="50" customFormat="1" ht="12" customHeight="1">
      <c r="A5" s="160" t="s">
        <v>128</v>
      </c>
      <c r="B5" s="160" t="s">
        <v>129</v>
      </c>
      <c r="C5" s="286"/>
      <c r="D5" s="42" t="s">
        <v>130</v>
      </c>
      <c r="E5" s="42" t="s">
        <v>131</v>
      </c>
      <c r="F5" s="42" t="s">
        <v>132</v>
      </c>
    </row>
    <row r="6" spans="1:6" s="50" customFormat="1" ht="12" customHeight="1">
      <c r="A6" s="160"/>
      <c r="B6" s="160"/>
      <c r="C6" s="42" t="s">
        <v>26</v>
      </c>
      <c r="D6" s="42"/>
      <c r="E6" s="88">
        <f>SUM(E7+E21+E49)</f>
        <v>2524.6300000000006</v>
      </c>
      <c r="F6" s="154">
        <f>F21</f>
        <v>473.50000000000006</v>
      </c>
    </row>
    <row r="7" spans="1:6" s="1" customFormat="1" ht="12" customHeight="1">
      <c r="A7" s="161">
        <v>301</v>
      </c>
      <c r="B7" s="161"/>
      <c r="C7" s="162" t="s">
        <v>133</v>
      </c>
      <c r="D7" s="162"/>
      <c r="E7" s="88">
        <f>SUM(E8:E20)</f>
        <v>2429.7900000000004</v>
      </c>
      <c r="F7" s="40"/>
    </row>
    <row r="8" spans="1:7" s="1" customFormat="1" ht="12" customHeight="1">
      <c r="A8" s="161"/>
      <c r="B8" s="161" t="s">
        <v>134</v>
      </c>
      <c r="C8" s="162" t="s">
        <v>135</v>
      </c>
      <c r="D8" s="162"/>
      <c r="E8" s="215">
        <v>1035.83</v>
      </c>
      <c r="F8" s="39"/>
      <c r="G8" s="12"/>
    </row>
    <row r="9" spans="1:6" s="1" customFormat="1" ht="12" customHeight="1">
      <c r="A9" s="161"/>
      <c r="B9" s="161" t="s">
        <v>136</v>
      </c>
      <c r="C9" s="162" t="s">
        <v>137</v>
      </c>
      <c r="D9" s="162"/>
      <c r="E9" s="215">
        <v>515.25</v>
      </c>
      <c r="F9" s="39"/>
    </row>
    <row r="10" spans="1:7" s="1" customFormat="1" ht="12" customHeight="1">
      <c r="A10" s="161"/>
      <c r="B10" s="161" t="s">
        <v>138</v>
      </c>
      <c r="C10" s="162" t="s">
        <v>139</v>
      </c>
      <c r="D10" s="162"/>
      <c r="E10" s="215">
        <v>86.32</v>
      </c>
      <c r="F10" s="39"/>
      <c r="G10" s="12"/>
    </row>
    <row r="11" spans="1:7" s="1" customFormat="1" ht="12" customHeight="1">
      <c r="A11" s="161"/>
      <c r="B11" s="161" t="s">
        <v>140</v>
      </c>
      <c r="C11" s="162" t="s">
        <v>141</v>
      </c>
      <c r="D11" s="162"/>
      <c r="E11" s="216"/>
      <c r="F11" s="39"/>
      <c r="G11" s="12"/>
    </row>
    <row r="12" spans="1:7" s="1" customFormat="1" ht="12" customHeight="1">
      <c r="A12" s="161"/>
      <c r="B12" s="161" t="s">
        <v>142</v>
      </c>
      <c r="C12" s="162" t="s">
        <v>143</v>
      </c>
      <c r="D12" s="162"/>
      <c r="E12" s="215">
        <v>64.58</v>
      </c>
      <c r="F12" s="39"/>
      <c r="G12" s="12"/>
    </row>
    <row r="13" spans="1:7" s="1" customFormat="1" ht="12" customHeight="1">
      <c r="A13" s="161"/>
      <c r="B13" s="161" t="s">
        <v>144</v>
      </c>
      <c r="C13" s="162" t="s">
        <v>145</v>
      </c>
      <c r="D13" s="162"/>
      <c r="E13" s="214">
        <v>325.42</v>
      </c>
      <c r="F13" s="39"/>
      <c r="G13" s="12"/>
    </row>
    <row r="14" spans="1:7" s="1" customFormat="1" ht="12" customHeight="1">
      <c r="A14" s="161"/>
      <c r="B14" s="161" t="s">
        <v>146</v>
      </c>
      <c r="C14" s="162" t="s">
        <v>147</v>
      </c>
      <c r="D14" s="162"/>
      <c r="E14" s="88"/>
      <c r="F14" s="39"/>
      <c r="G14" s="12"/>
    </row>
    <row r="15" spans="1:7" s="1" customFormat="1" ht="12" customHeight="1">
      <c r="A15" s="161"/>
      <c r="B15" s="161" t="s">
        <v>148</v>
      </c>
      <c r="C15" s="162" t="s">
        <v>149</v>
      </c>
      <c r="D15" s="162"/>
      <c r="E15" s="214">
        <v>140.06</v>
      </c>
      <c r="F15" s="39"/>
      <c r="G15" s="12"/>
    </row>
    <row r="16" spans="1:7" s="1" customFormat="1" ht="12" customHeight="1">
      <c r="A16" s="161"/>
      <c r="B16" s="161" t="s">
        <v>150</v>
      </c>
      <c r="C16" s="162" t="s">
        <v>151</v>
      </c>
      <c r="D16" s="162"/>
      <c r="E16" s="88"/>
      <c r="F16" s="39"/>
      <c r="G16" s="12"/>
    </row>
    <row r="17" spans="1:7" s="1" customFormat="1" ht="12" customHeight="1">
      <c r="A17" s="161"/>
      <c r="B17" s="161" t="s">
        <v>152</v>
      </c>
      <c r="C17" s="162" t="s">
        <v>153</v>
      </c>
      <c r="D17" s="162"/>
      <c r="E17" s="88">
        <v>1.53</v>
      </c>
      <c r="F17" s="39"/>
      <c r="G17" s="12"/>
    </row>
    <row r="18" spans="1:7" s="1" customFormat="1" ht="12" customHeight="1">
      <c r="A18" s="161"/>
      <c r="B18" s="161" t="s">
        <v>154</v>
      </c>
      <c r="C18" s="162" t="s">
        <v>155</v>
      </c>
      <c r="D18" s="162"/>
      <c r="E18" s="214">
        <v>193.92</v>
      </c>
      <c r="F18" s="39"/>
      <c r="G18" s="12"/>
    </row>
    <row r="19" spans="1:7" s="1" customFormat="1" ht="12" customHeight="1">
      <c r="A19" s="161"/>
      <c r="B19" s="161" t="s">
        <v>156</v>
      </c>
      <c r="C19" s="162" t="s">
        <v>157</v>
      </c>
      <c r="D19" s="162"/>
      <c r="E19" s="88"/>
      <c r="F19" s="39"/>
      <c r="G19" s="12"/>
    </row>
    <row r="20" spans="1:7" s="1" customFormat="1" ht="12" customHeight="1">
      <c r="A20" s="161"/>
      <c r="B20" s="161" t="s">
        <v>158</v>
      </c>
      <c r="C20" s="162" t="s">
        <v>159</v>
      </c>
      <c r="D20" s="162"/>
      <c r="E20" s="88">
        <v>66.88</v>
      </c>
      <c r="F20" s="39"/>
      <c r="G20" s="12"/>
    </row>
    <row r="21" spans="1:7" s="1" customFormat="1" ht="12" customHeight="1">
      <c r="A21" s="161" t="s">
        <v>160</v>
      </c>
      <c r="B21" s="161"/>
      <c r="C21" s="162" t="s">
        <v>161</v>
      </c>
      <c r="D21" s="162"/>
      <c r="E21" s="88">
        <f>SUM(E22:E48)</f>
        <v>0</v>
      </c>
      <c r="F21" s="226">
        <f>SUM(F22:F48)</f>
        <v>473.50000000000006</v>
      </c>
      <c r="G21" s="12"/>
    </row>
    <row r="22" spans="1:6" s="1" customFormat="1" ht="12" customHeight="1">
      <c r="A22" s="161"/>
      <c r="B22" s="161" t="s">
        <v>134</v>
      </c>
      <c r="C22" s="162" t="s">
        <v>48</v>
      </c>
      <c r="D22" s="162"/>
      <c r="E22" s="214"/>
      <c r="F22" s="214">
        <v>17</v>
      </c>
    </row>
    <row r="23" spans="1:6" s="1" customFormat="1" ht="12" customHeight="1">
      <c r="A23" s="161"/>
      <c r="B23" s="161" t="s">
        <v>136</v>
      </c>
      <c r="C23" s="162" t="s">
        <v>49</v>
      </c>
      <c r="D23" s="162"/>
      <c r="E23" s="40"/>
      <c r="F23" s="40"/>
    </row>
    <row r="24" spans="1:6" s="1" customFormat="1" ht="12" customHeight="1">
      <c r="A24" s="161"/>
      <c r="B24" s="161" t="s">
        <v>162</v>
      </c>
      <c r="C24" s="162" t="s">
        <v>163</v>
      </c>
      <c r="D24" s="162"/>
      <c r="E24" s="40"/>
      <c r="F24" s="40"/>
    </row>
    <row r="25" spans="1:6" s="1" customFormat="1" ht="12" customHeight="1">
      <c r="A25" s="161"/>
      <c r="B25" s="161" t="s">
        <v>164</v>
      </c>
      <c r="C25" s="162" t="s">
        <v>165</v>
      </c>
      <c r="D25" s="162"/>
      <c r="E25" s="40"/>
      <c r="F25" s="40"/>
    </row>
    <row r="26" spans="1:6" s="1" customFormat="1" ht="12" customHeight="1">
      <c r="A26" s="161"/>
      <c r="B26" s="161" t="s">
        <v>166</v>
      </c>
      <c r="C26" s="162" t="s">
        <v>50</v>
      </c>
      <c r="D26" s="162"/>
      <c r="E26" s="214"/>
      <c r="F26" s="214">
        <v>1.8</v>
      </c>
    </row>
    <row r="27" spans="1:6" s="1" customFormat="1" ht="12" customHeight="1">
      <c r="A27" s="161"/>
      <c r="B27" s="161" t="s">
        <v>167</v>
      </c>
      <c r="C27" s="162" t="s">
        <v>51</v>
      </c>
      <c r="D27" s="162"/>
      <c r="E27" s="214"/>
      <c r="F27" s="214">
        <v>25</v>
      </c>
    </row>
    <row r="28" spans="1:6" s="1" customFormat="1" ht="12" customHeight="1">
      <c r="A28" s="161"/>
      <c r="B28" s="161" t="s">
        <v>168</v>
      </c>
      <c r="C28" s="162" t="s">
        <v>52</v>
      </c>
      <c r="D28" s="162"/>
      <c r="E28" s="214"/>
      <c r="F28" s="214">
        <v>43.35</v>
      </c>
    </row>
    <row r="29" spans="1:6" s="1" customFormat="1" ht="12" customHeight="1">
      <c r="A29" s="161"/>
      <c r="B29" s="161" t="s">
        <v>169</v>
      </c>
      <c r="C29" s="162" t="s">
        <v>53</v>
      </c>
      <c r="D29" s="162"/>
      <c r="E29" s="214"/>
      <c r="F29" s="214">
        <v>53.36</v>
      </c>
    </row>
    <row r="30" spans="1:6" s="1" customFormat="1" ht="12" customHeight="1">
      <c r="A30" s="161"/>
      <c r="B30" s="161" t="s">
        <v>170</v>
      </c>
      <c r="C30" s="162" t="s">
        <v>54</v>
      </c>
      <c r="D30" s="162"/>
      <c r="E30" s="40"/>
      <c r="F30" s="40"/>
    </row>
    <row r="31" spans="1:6" s="1" customFormat="1" ht="12" customHeight="1">
      <c r="A31" s="161"/>
      <c r="B31" s="161" t="s">
        <v>150</v>
      </c>
      <c r="C31" s="162" t="s">
        <v>55</v>
      </c>
      <c r="D31" s="162"/>
      <c r="E31" s="214"/>
      <c r="F31" s="214">
        <v>17</v>
      </c>
    </row>
    <row r="32" spans="1:6" s="1" customFormat="1" ht="12" customHeight="1">
      <c r="A32" s="161"/>
      <c r="B32" s="161" t="s">
        <v>152</v>
      </c>
      <c r="C32" s="162" t="s">
        <v>171</v>
      </c>
      <c r="D32" s="162"/>
      <c r="E32" s="40"/>
      <c r="F32" s="40"/>
    </row>
    <row r="33" spans="1:6" s="1" customFormat="1" ht="12" customHeight="1">
      <c r="A33" s="161"/>
      <c r="B33" s="161" t="s">
        <v>154</v>
      </c>
      <c r="C33" s="162" t="s">
        <v>56</v>
      </c>
      <c r="D33" s="162"/>
      <c r="E33" s="214"/>
      <c r="F33" s="214">
        <v>7</v>
      </c>
    </row>
    <row r="34" spans="1:6" s="1" customFormat="1" ht="12" customHeight="1">
      <c r="A34" s="161"/>
      <c r="B34" s="161" t="s">
        <v>47</v>
      </c>
      <c r="C34" s="162" t="s">
        <v>57</v>
      </c>
      <c r="D34" s="162"/>
      <c r="E34" s="40"/>
      <c r="F34" s="40"/>
    </row>
    <row r="35" spans="1:6" s="1" customFormat="1" ht="12" customHeight="1">
      <c r="A35" s="161"/>
      <c r="B35" s="161" t="s">
        <v>65</v>
      </c>
      <c r="C35" s="162" t="s">
        <v>58</v>
      </c>
      <c r="D35" s="162"/>
      <c r="E35" s="40"/>
      <c r="F35" s="40"/>
    </row>
    <row r="36" spans="1:6" s="1" customFormat="1" ht="12" customHeight="1">
      <c r="A36" s="161"/>
      <c r="B36" s="161" t="s">
        <v>66</v>
      </c>
      <c r="C36" s="162" t="s">
        <v>59</v>
      </c>
      <c r="D36" s="162"/>
      <c r="E36" s="40"/>
      <c r="F36" s="40"/>
    </row>
    <row r="37" spans="1:6" s="1" customFormat="1" ht="12" customHeight="1">
      <c r="A37" s="161"/>
      <c r="B37" s="161" t="s">
        <v>67</v>
      </c>
      <c r="C37" s="162" t="s">
        <v>60</v>
      </c>
      <c r="D37" s="162"/>
      <c r="E37" s="214"/>
      <c r="F37" s="214">
        <v>1</v>
      </c>
    </row>
    <row r="38" spans="1:6" s="1" customFormat="1" ht="12" customHeight="1">
      <c r="A38" s="161"/>
      <c r="B38" s="161" t="s">
        <v>68</v>
      </c>
      <c r="C38" s="163" t="s">
        <v>172</v>
      </c>
      <c r="D38" s="163"/>
      <c r="E38" s="214"/>
      <c r="F38" s="214">
        <v>1.44</v>
      </c>
    </row>
    <row r="39" spans="1:6" s="1" customFormat="1" ht="12" customHeight="1">
      <c r="A39" s="161"/>
      <c r="B39" s="161" t="s">
        <v>173</v>
      </c>
      <c r="C39" s="40" t="s">
        <v>174</v>
      </c>
      <c r="D39" s="40"/>
      <c r="E39" s="40"/>
      <c r="F39" s="40"/>
    </row>
    <row r="40" spans="1:6" s="1" customFormat="1" ht="12" customHeight="1">
      <c r="A40" s="161"/>
      <c r="B40" s="161" t="s">
        <v>175</v>
      </c>
      <c r="C40" s="40" t="s">
        <v>176</v>
      </c>
      <c r="D40" s="40"/>
      <c r="E40" s="40"/>
      <c r="F40" s="40"/>
    </row>
    <row r="41" spans="1:6" s="1" customFormat="1" ht="12" customHeight="1">
      <c r="A41" s="161"/>
      <c r="B41" s="161" t="s">
        <v>177</v>
      </c>
      <c r="C41" s="40" t="s">
        <v>178</v>
      </c>
      <c r="D41" s="40"/>
      <c r="E41" s="40"/>
      <c r="F41" s="40"/>
    </row>
    <row r="42" spans="1:6" s="1" customFormat="1" ht="12" customHeight="1">
      <c r="A42" s="161"/>
      <c r="B42" s="161" t="s">
        <v>179</v>
      </c>
      <c r="C42" s="40" t="s">
        <v>180</v>
      </c>
      <c r="D42" s="40"/>
      <c r="E42" s="40"/>
      <c r="F42" s="40"/>
    </row>
    <row r="43" spans="1:6" s="1" customFormat="1" ht="12" customHeight="1">
      <c r="A43" s="161"/>
      <c r="B43" s="161" t="s">
        <v>181</v>
      </c>
      <c r="C43" s="162" t="s">
        <v>61</v>
      </c>
      <c r="D43" s="162"/>
      <c r="E43" s="40"/>
      <c r="F43" s="40">
        <v>32.18</v>
      </c>
    </row>
    <row r="44" spans="1:6" s="1" customFormat="1" ht="12" customHeight="1">
      <c r="A44" s="161"/>
      <c r="B44" s="161" t="s">
        <v>182</v>
      </c>
      <c r="C44" s="162" t="s">
        <v>62</v>
      </c>
      <c r="D44" s="162"/>
      <c r="E44" s="40"/>
      <c r="F44" s="40"/>
    </row>
    <row r="45" spans="1:6" s="1" customFormat="1" ht="12" customHeight="1">
      <c r="A45" s="161"/>
      <c r="B45" s="161" t="s">
        <v>183</v>
      </c>
      <c r="C45" s="162" t="s">
        <v>63</v>
      </c>
      <c r="D45" s="162"/>
      <c r="E45" s="214"/>
      <c r="F45" s="214">
        <v>68.6</v>
      </c>
    </row>
    <row r="46" spans="1:6" s="1" customFormat="1" ht="12" customHeight="1">
      <c r="A46" s="161"/>
      <c r="B46" s="161" t="s">
        <v>184</v>
      </c>
      <c r="C46" s="162" t="s">
        <v>64</v>
      </c>
      <c r="D46" s="162"/>
      <c r="E46" s="214"/>
      <c r="F46" s="214">
        <v>178.61</v>
      </c>
    </row>
    <row r="47" spans="1:6" s="1" customFormat="1" ht="12" customHeight="1">
      <c r="A47" s="161"/>
      <c r="B47" s="161" t="s">
        <v>185</v>
      </c>
      <c r="C47" s="162" t="s">
        <v>186</v>
      </c>
      <c r="D47" s="162"/>
      <c r="E47" s="40"/>
      <c r="F47" s="40"/>
    </row>
    <row r="48" spans="1:8" s="1" customFormat="1" ht="12" customHeight="1">
      <c r="A48" s="161"/>
      <c r="B48" s="161" t="s">
        <v>158</v>
      </c>
      <c r="C48" s="162" t="s">
        <v>187</v>
      </c>
      <c r="D48" s="162"/>
      <c r="E48" s="215"/>
      <c r="F48" s="215">
        <v>27.16</v>
      </c>
      <c r="G48" s="12"/>
      <c r="H48" s="12"/>
    </row>
    <row r="49" spans="1:7" s="1" customFormat="1" ht="12" customHeight="1">
      <c r="A49" s="161" t="s">
        <v>188</v>
      </c>
      <c r="B49" s="161"/>
      <c r="C49" s="162" t="s">
        <v>189</v>
      </c>
      <c r="D49" s="162"/>
      <c r="E49" s="88">
        <f>SUM(E50:E60)</f>
        <v>94.84</v>
      </c>
      <c r="F49" s="39"/>
      <c r="G49" s="12"/>
    </row>
    <row r="50" spans="1:7" s="1" customFormat="1" ht="12" customHeight="1">
      <c r="A50" s="161"/>
      <c r="B50" s="161" t="s">
        <v>134</v>
      </c>
      <c r="C50" s="162" t="s">
        <v>190</v>
      </c>
      <c r="D50" s="162"/>
      <c r="E50" s="215">
        <v>41.6</v>
      </c>
      <c r="F50" s="215"/>
      <c r="G50" s="12"/>
    </row>
    <row r="51" spans="1:6" s="1" customFormat="1" ht="12" customHeight="1">
      <c r="A51" s="161"/>
      <c r="B51" s="161" t="s">
        <v>136</v>
      </c>
      <c r="C51" s="162" t="s">
        <v>191</v>
      </c>
      <c r="D51" s="162"/>
      <c r="E51" s="215">
        <v>1.13</v>
      </c>
      <c r="F51" s="215"/>
    </row>
    <row r="52" spans="1:7" s="1" customFormat="1" ht="12" customHeight="1">
      <c r="A52" s="161"/>
      <c r="B52" s="161" t="s">
        <v>138</v>
      </c>
      <c r="C52" s="162" t="s">
        <v>192</v>
      </c>
      <c r="D52" s="162"/>
      <c r="E52" s="39"/>
      <c r="F52" s="39"/>
      <c r="G52" s="12"/>
    </row>
    <row r="53" spans="1:7" s="1" customFormat="1" ht="12" customHeight="1">
      <c r="A53" s="161"/>
      <c r="B53" s="161" t="s">
        <v>193</v>
      </c>
      <c r="C53" s="162" t="s">
        <v>194</v>
      </c>
      <c r="D53" s="162"/>
      <c r="E53" s="39"/>
      <c r="F53" s="39"/>
      <c r="G53" s="12"/>
    </row>
    <row r="54" spans="1:7" s="1" customFormat="1" ht="12" customHeight="1">
      <c r="A54" s="161"/>
      <c r="B54" s="161" t="s">
        <v>195</v>
      </c>
      <c r="C54" s="162" t="s">
        <v>196</v>
      </c>
      <c r="D54" s="162"/>
      <c r="E54" s="39">
        <v>1.63</v>
      </c>
      <c r="F54" s="39"/>
      <c r="G54" s="12"/>
    </row>
    <row r="55" spans="1:7" s="1" customFormat="1" ht="12" customHeight="1">
      <c r="A55" s="161"/>
      <c r="B55" s="161" t="s">
        <v>140</v>
      </c>
      <c r="C55" s="162" t="s">
        <v>197</v>
      </c>
      <c r="D55" s="162"/>
      <c r="E55" s="39"/>
      <c r="F55" s="39"/>
      <c r="G55" s="12"/>
    </row>
    <row r="56" spans="1:7" s="1" customFormat="1" ht="12" customHeight="1">
      <c r="A56" s="161"/>
      <c r="B56" s="161" t="s">
        <v>142</v>
      </c>
      <c r="C56" s="162" t="s">
        <v>198</v>
      </c>
      <c r="D56" s="162"/>
      <c r="E56" s="39"/>
      <c r="F56" s="39"/>
      <c r="G56" s="12"/>
    </row>
    <row r="57" spans="1:7" s="1" customFormat="1" ht="12" customHeight="1">
      <c r="A57" s="161"/>
      <c r="B57" s="161" t="s">
        <v>144</v>
      </c>
      <c r="C57" s="162" t="s">
        <v>199</v>
      </c>
      <c r="D57" s="162"/>
      <c r="E57" s="39"/>
      <c r="F57" s="39"/>
      <c r="G57" s="12"/>
    </row>
    <row r="58" spans="1:7" s="1" customFormat="1" ht="12" customHeight="1">
      <c r="A58" s="161"/>
      <c r="B58" s="161" t="s">
        <v>146</v>
      </c>
      <c r="C58" s="162" t="s">
        <v>200</v>
      </c>
      <c r="D58" s="162"/>
      <c r="E58" s="39"/>
      <c r="F58" s="39"/>
      <c r="G58" s="12"/>
    </row>
    <row r="59" spans="1:7" s="1" customFormat="1" ht="12" customHeight="1">
      <c r="A59" s="161"/>
      <c r="B59" s="161" t="s">
        <v>148</v>
      </c>
      <c r="C59" s="162" t="s">
        <v>201</v>
      </c>
      <c r="D59" s="162"/>
      <c r="E59" s="39"/>
      <c r="F59" s="39"/>
      <c r="G59" s="12"/>
    </row>
    <row r="60" spans="1:6" s="1" customFormat="1" ht="12" customHeight="1">
      <c r="A60" s="161"/>
      <c r="B60" s="161" t="s">
        <v>158</v>
      </c>
      <c r="C60" s="162" t="s">
        <v>202</v>
      </c>
      <c r="D60" s="162"/>
      <c r="E60" s="215">
        <v>50.48</v>
      </c>
      <c r="F60" s="215"/>
    </row>
    <row r="61" spans="1:9" ht="12" customHeight="1">
      <c r="A61" s="161" t="s">
        <v>203</v>
      </c>
      <c r="B61" s="161"/>
      <c r="C61" s="40" t="s">
        <v>277</v>
      </c>
      <c r="D61" s="40"/>
      <c r="E61" s="19"/>
      <c r="F61" s="164"/>
      <c r="I61" s="15"/>
    </row>
    <row r="62" spans="1:9" ht="12" customHeight="1">
      <c r="A62" s="161"/>
      <c r="B62" s="161" t="s">
        <v>134</v>
      </c>
      <c r="C62" s="165" t="s">
        <v>278</v>
      </c>
      <c r="D62" s="165"/>
      <c r="E62" s="19"/>
      <c r="F62" s="164"/>
      <c r="H62" s="15"/>
      <c r="I62" s="15"/>
    </row>
    <row r="63" spans="1:8" ht="12" customHeight="1">
      <c r="A63" s="161"/>
      <c r="B63" s="161" t="s">
        <v>136</v>
      </c>
      <c r="C63" s="165" t="s">
        <v>204</v>
      </c>
      <c r="D63" s="165"/>
      <c r="E63" s="19"/>
      <c r="F63" s="164"/>
      <c r="G63" s="15"/>
      <c r="H63" s="15"/>
    </row>
    <row r="64" spans="1:7" ht="12" customHeight="1">
      <c r="A64" s="161"/>
      <c r="B64" s="161" t="s">
        <v>138</v>
      </c>
      <c r="C64" s="165" t="s">
        <v>205</v>
      </c>
      <c r="D64" s="165"/>
      <c r="E64" s="19"/>
      <c r="F64" s="19"/>
      <c r="G64" s="15"/>
    </row>
    <row r="65" spans="1:6" ht="12" customHeight="1">
      <c r="A65" s="161"/>
      <c r="B65" s="161" t="s">
        <v>195</v>
      </c>
      <c r="C65" s="165" t="s">
        <v>206</v>
      </c>
      <c r="D65" s="165"/>
      <c r="E65" s="19"/>
      <c r="F65" s="19"/>
    </row>
    <row r="66" spans="1:6" ht="12" customHeight="1">
      <c r="A66" s="161"/>
      <c r="B66" s="161" t="s">
        <v>167</v>
      </c>
      <c r="C66" s="165" t="s">
        <v>207</v>
      </c>
      <c r="D66" s="165"/>
      <c r="E66" s="19"/>
      <c r="F66" s="19"/>
    </row>
    <row r="67" spans="1:6" ht="12" customHeight="1">
      <c r="A67" s="161"/>
      <c r="B67" s="161" t="s">
        <v>168</v>
      </c>
      <c r="C67" s="165" t="s">
        <v>279</v>
      </c>
      <c r="D67" s="165"/>
      <c r="E67" s="19"/>
      <c r="F67" s="19"/>
    </row>
    <row r="68" spans="1:6" ht="12" customHeight="1">
      <c r="A68" s="161"/>
      <c r="B68" s="161" t="s">
        <v>169</v>
      </c>
      <c r="C68" s="165" t="s">
        <v>280</v>
      </c>
      <c r="D68" s="165"/>
      <c r="E68" s="19"/>
      <c r="F68" s="19"/>
    </row>
    <row r="69" spans="1:6" ht="12" customHeight="1">
      <c r="A69" s="161"/>
      <c r="B69" s="161" t="s">
        <v>170</v>
      </c>
      <c r="C69" s="165" t="s">
        <v>208</v>
      </c>
      <c r="D69" s="165"/>
      <c r="E69" s="19"/>
      <c r="F69" s="19"/>
    </row>
    <row r="70" spans="1:6" ht="12" customHeight="1">
      <c r="A70" s="161"/>
      <c r="B70" s="161" t="s">
        <v>209</v>
      </c>
      <c r="C70" s="165" t="s">
        <v>210</v>
      </c>
      <c r="D70" s="165"/>
      <c r="E70" s="19"/>
      <c r="F70" s="19"/>
    </row>
    <row r="71" spans="1:6" ht="12" customHeight="1">
      <c r="A71" s="161"/>
      <c r="B71" s="161" t="s">
        <v>211</v>
      </c>
      <c r="C71" s="165" t="s">
        <v>212</v>
      </c>
      <c r="D71" s="165"/>
      <c r="E71" s="19"/>
      <c r="F71" s="19"/>
    </row>
    <row r="72" spans="1:6" ht="12" customHeight="1">
      <c r="A72" s="161"/>
      <c r="B72" s="161" t="s">
        <v>213</v>
      </c>
      <c r="C72" s="165" t="s">
        <v>281</v>
      </c>
      <c r="D72" s="165"/>
      <c r="E72" s="19"/>
      <c r="F72" s="19"/>
    </row>
    <row r="73" spans="1:6" ht="12" customHeight="1">
      <c r="A73" s="161"/>
      <c r="B73" s="161" t="s">
        <v>214</v>
      </c>
      <c r="C73" s="165" t="s">
        <v>282</v>
      </c>
      <c r="D73" s="165"/>
      <c r="E73" s="19"/>
      <c r="F73" s="19"/>
    </row>
    <row r="74" spans="1:6" ht="12" customHeight="1">
      <c r="A74" s="161"/>
      <c r="B74" s="161" t="s">
        <v>215</v>
      </c>
      <c r="C74" s="165" t="s">
        <v>283</v>
      </c>
      <c r="D74" s="165"/>
      <c r="E74" s="19"/>
      <c r="F74" s="19"/>
    </row>
    <row r="75" spans="1:6" ht="12" customHeight="1">
      <c r="A75" s="161"/>
      <c r="B75" s="161" t="s">
        <v>216</v>
      </c>
      <c r="C75" s="165" t="s">
        <v>284</v>
      </c>
      <c r="D75" s="165"/>
      <c r="E75" s="19"/>
      <c r="F75" s="19"/>
    </row>
    <row r="76" spans="1:6" ht="12" customHeight="1">
      <c r="A76" s="161"/>
      <c r="B76" s="161" t="s">
        <v>217</v>
      </c>
      <c r="C76" s="165" t="s">
        <v>218</v>
      </c>
      <c r="D76" s="165"/>
      <c r="E76" s="19"/>
      <c r="F76" s="19"/>
    </row>
    <row r="77" spans="1:6" ht="12" customHeight="1">
      <c r="A77" s="161"/>
      <c r="B77" s="161" t="s">
        <v>158</v>
      </c>
      <c r="C77" s="165" t="s">
        <v>219</v>
      </c>
      <c r="D77" s="165"/>
      <c r="E77" s="19"/>
      <c r="F77" s="19"/>
    </row>
  </sheetData>
  <sheetProtection/>
  <mergeCells count="5">
    <mergeCell ref="A4:B4"/>
    <mergeCell ref="C4:C5"/>
    <mergeCell ref="A3:C3"/>
    <mergeCell ref="A1:F1"/>
    <mergeCell ref="D4:F4"/>
  </mergeCells>
  <printOptions horizontalCentered="1"/>
  <pageMargins left="0.35433070866141736" right="0.35433070866141736" top="0.5905511811023623" bottom="0.5905511811023623" header="0.5118110236220472" footer="0.31496062992125984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1"/>
  <sheetViews>
    <sheetView showGridLines="0" showZeros="0" zoomScalePageLayoutView="0" workbookViewId="0" topLeftCell="A1">
      <selection activeCell="U16" sqref="U16"/>
    </sheetView>
  </sheetViews>
  <sheetFormatPr defaultColWidth="9.33203125" defaultRowHeight="12.75" customHeight="1"/>
  <cols>
    <col min="1" max="1" width="26.5" style="0" customWidth="1"/>
    <col min="2" max="4" width="6.83203125" style="0" customWidth="1"/>
    <col min="5" max="5" width="24" style="0" customWidth="1"/>
    <col min="6" max="6" width="14" style="0" customWidth="1"/>
    <col min="7" max="13" width="13" style="0" customWidth="1"/>
  </cols>
  <sheetData>
    <row r="1" spans="1:13" s="71" customFormat="1" ht="27">
      <c r="A1" s="306" t="s">
        <v>289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</row>
    <row r="2" spans="1:13" s="125" customFormat="1" ht="17.25" customHeight="1">
      <c r="A2" s="123"/>
      <c r="B2" s="124"/>
      <c r="C2" s="124"/>
      <c r="D2" s="124"/>
      <c r="E2" s="124"/>
      <c r="F2" s="124"/>
      <c r="G2" s="124"/>
      <c r="H2" s="124"/>
      <c r="L2" s="123"/>
      <c r="M2" s="122" t="s">
        <v>88</v>
      </c>
    </row>
    <row r="3" spans="1:13" ht="18.75" customHeight="1">
      <c r="A3" s="287" t="s">
        <v>447</v>
      </c>
      <c r="B3" s="308"/>
      <c r="C3" s="308"/>
      <c r="D3" s="3"/>
      <c r="E3" s="3"/>
      <c r="F3" s="3"/>
      <c r="G3" s="3"/>
      <c r="H3" s="3"/>
      <c r="K3" s="1"/>
      <c r="L3" s="307" t="s">
        <v>10</v>
      </c>
      <c r="M3" s="307"/>
    </row>
    <row r="4" spans="1:13" s="45" customFormat="1" ht="27" customHeight="1">
      <c r="A4" s="272" t="s">
        <v>18</v>
      </c>
      <c r="B4" s="272" t="s">
        <v>125</v>
      </c>
      <c r="C4" s="272"/>
      <c r="D4" s="272"/>
      <c r="E4" s="286" t="s">
        <v>7</v>
      </c>
      <c r="F4" s="301" t="s">
        <v>89</v>
      </c>
      <c r="G4" s="301"/>
      <c r="H4" s="301"/>
      <c r="I4" s="301"/>
      <c r="J4" s="301"/>
      <c r="K4" s="301"/>
      <c r="L4" s="301"/>
      <c r="M4" s="301"/>
    </row>
    <row r="5" spans="1:13" s="45" customFormat="1" ht="27" customHeight="1">
      <c r="A5" s="272"/>
      <c r="B5" s="167" t="s">
        <v>9</v>
      </c>
      <c r="C5" s="167" t="s">
        <v>16</v>
      </c>
      <c r="D5" s="42" t="s">
        <v>15</v>
      </c>
      <c r="E5" s="286"/>
      <c r="F5" s="42" t="s">
        <v>6</v>
      </c>
      <c r="G5" s="52" t="s">
        <v>244</v>
      </c>
      <c r="H5" s="52" t="s">
        <v>245</v>
      </c>
      <c r="I5" s="52" t="s">
        <v>246</v>
      </c>
      <c r="J5" s="52" t="s">
        <v>247</v>
      </c>
      <c r="K5" s="52" t="s">
        <v>248</v>
      </c>
      <c r="L5" s="52" t="s">
        <v>249</v>
      </c>
      <c r="M5" s="52" t="s">
        <v>250</v>
      </c>
    </row>
    <row r="6" spans="1:13" s="45" customFormat="1" ht="24" customHeight="1">
      <c r="A6" s="47"/>
      <c r="B6" s="48"/>
      <c r="C6" s="48"/>
      <c r="D6" s="48"/>
      <c r="E6" s="49" t="s">
        <v>6</v>
      </c>
      <c r="F6" s="79">
        <f>SUM(G6:J6)</f>
        <v>0</v>
      </c>
      <c r="G6" s="79">
        <f>SUM(G7:G20)</f>
        <v>0</v>
      </c>
      <c r="H6" s="79">
        <f>SUM(H7:H20)</f>
        <v>0</v>
      </c>
      <c r="I6" s="79">
        <f>SUM(I7:I20)</f>
        <v>0</v>
      </c>
      <c r="J6" s="79">
        <f>SUM(J7:J20)</f>
        <v>0</v>
      </c>
      <c r="K6" s="178"/>
      <c r="L6" s="178"/>
      <c r="M6" s="154"/>
    </row>
    <row r="7" spans="1:13" ht="24" customHeight="1">
      <c r="A7" s="148"/>
      <c r="B7" s="76"/>
      <c r="C7" s="76"/>
      <c r="D7" s="76"/>
      <c r="E7" s="72"/>
      <c r="F7" s="74">
        <f>SUM(G7:J7)</f>
        <v>0</v>
      </c>
      <c r="G7" s="74"/>
      <c r="H7" s="74"/>
      <c r="I7" s="74"/>
      <c r="J7" s="74"/>
      <c r="K7" s="40"/>
      <c r="L7" s="40"/>
      <c r="M7" s="40"/>
    </row>
    <row r="8" spans="1:13" ht="24" customHeight="1">
      <c r="A8" s="73"/>
      <c r="B8" s="76"/>
      <c r="C8" s="76"/>
      <c r="D8" s="76"/>
      <c r="E8" s="72"/>
      <c r="F8" s="74">
        <f aca="true" t="shared" si="0" ref="F8:F19">SUM(G8:J8)</f>
        <v>0</v>
      </c>
      <c r="G8" s="74"/>
      <c r="H8" s="74"/>
      <c r="I8" s="74"/>
      <c r="J8" s="74"/>
      <c r="K8" s="40"/>
      <c r="L8" s="40"/>
      <c r="M8" s="40"/>
    </row>
    <row r="9" spans="1:13" ht="24" customHeight="1">
      <c r="A9" s="73"/>
      <c r="B9" s="76"/>
      <c r="C9" s="76"/>
      <c r="D9" s="76"/>
      <c r="E9" s="72"/>
      <c r="F9" s="74">
        <f t="shared" si="0"/>
        <v>0</v>
      </c>
      <c r="G9" s="74"/>
      <c r="H9" s="74"/>
      <c r="I9" s="74"/>
      <c r="J9" s="74"/>
      <c r="K9" s="40"/>
      <c r="L9" s="40"/>
      <c r="M9" s="40"/>
    </row>
    <row r="10" spans="1:13" ht="24" customHeight="1">
      <c r="A10" s="73"/>
      <c r="B10" s="76"/>
      <c r="C10" s="76"/>
      <c r="D10" s="76"/>
      <c r="E10" s="72"/>
      <c r="F10" s="74">
        <f t="shared" si="0"/>
        <v>0</v>
      </c>
      <c r="G10" s="74"/>
      <c r="H10" s="74"/>
      <c r="I10" s="74"/>
      <c r="J10" s="74"/>
      <c r="K10" s="40"/>
      <c r="L10" s="40"/>
      <c r="M10" s="40"/>
    </row>
    <row r="11" spans="1:13" ht="24" customHeight="1">
      <c r="A11" s="148"/>
      <c r="B11" s="76"/>
      <c r="C11" s="76"/>
      <c r="D11" s="76"/>
      <c r="E11" s="72"/>
      <c r="F11" s="74">
        <f t="shared" si="0"/>
        <v>0</v>
      </c>
      <c r="G11" s="74"/>
      <c r="H11" s="74"/>
      <c r="I11" s="74"/>
      <c r="J11" s="74"/>
      <c r="K11" s="40"/>
      <c r="L11" s="40"/>
      <c r="M11" s="40"/>
    </row>
    <row r="12" spans="1:13" ht="24" customHeight="1">
      <c r="A12" s="73"/>
      <c r="B12" s="76"/>
      <c r="C12" s="76"/>
      <c r="D12" s="76"/>
      <c r="E12" s="72"/>
      <c r="F12" s="74">
        <f t="shared" si="0"/>
        <v>0</v>
      </c>
      <c r="G12" s="74"/>
      <c r="H12" s="74"/>
      <c r="I12" s="74"/>
      <c r="J12" s="74"/>
      <c r="K12" s="40"/>
      <c r="L12" s="40"/>
      <c r="M12" s="40"/>
    </row>
    <row r="13" spans="1:13" ht="24" customHeight="1">
      <c r="A13" s="73"/>
      <c r="B13" s="76"/>
      <c r="C13" s="76"/>
      <c r="D13" s="76"/>
      <c r="E13" s="72"/>
      <c r="F13" s="74">
        <f t="shared" si="0"/>
        <v>0</v>
      </c>
      <c r="G13" s="74"/>
      <c r="H13" s="74"/>
      <c r="I13" s="74"/>
      <c r="J13" s="74"/>
      <c r="K13" s="40"/>
      <c r="L13" s="40"/>
      <c r="M13" s="40"/>
    </row>
    <row r="14" spans="1:13" ht="24" customHeight="1">
      <c r="A14" s="73"/>
      <c r="B14" s="76"/>
      <c r="C14" s="76"/>
      <c r="D14" s="76"/>
      <c r="E14" s="72"/>
      <c r="F14" s="74">
        <f t="shared" si="0"/>
        <v>0</v>
      </c>
      <c r="G14" s="74"/>
      <c r="H14" s="74"/>
      <c r="I14" s="74"/>
      <c r="J14" s="74"/>
      <c r="K14" s="40"/>
      <c r="L14" s="40"/>
      <c r="M14" s="40"/>
    </row>
    <row r="15" spans="1:13" ht="24" customHeight="1">
      <c r="A15" s="148"/>
      <c r="B15" s="76"/>
      <c r="C15" s="76"/>
      <c r="D15" s="76"/>
      <c r="E15" s="72"/>
      <c r="F15" s="74">
        <f t="shared" si="0"/>
        <v>0</v>
      </c>
      <c r="G15" s="74"/>
      <c r="H15" s="74"/>
      <c r="I15" s="74"/>
      <c r="J15" s="74"/>
      <c r="K15" s="40"/>
      <c r="L15" s="40"/>
      <c r="M15" s="40"/>
    </row>
    <row r="16" spans="1:13" ht="22.5" customHeight="1">
      <c r="A16" s="152"/>
      <c r="B16" s="76"/>
      <c r="C16" s="76"/>
      <c r="D16" s="76"/>
      <c r="E16" s="72"/>
      <c r="F16" s="74">
        <f t="shared" si="0"/>
        <v>0</v>
      </c>
      <c r="G16" s="74"/>
      <c r="H16" s="74"/>
      <c r="I16" s="74"/>
      <c r="J16" s="74"/>
      <c r="K16" s="40"/>
      <c r="L16" s="40"/>
      <c r="M16" s="40"/>
    </row>
    <row r="17" spans="1:13" ht="12.75" customHeight="1">
      <c r="A17" s="73"/>
      <c r="B17" s="76"/>
      <c r="C17" s="76"/>
      <c r="D17" s="76"/>
      <c r="E17" s="72"/>
      <c r="F17" s="74">
        <f t="shared" si="0"/>
        <v>0</v>
      </c>
      <c r="G17" s="74"/>
      <c r="H17" s="74"/>
      <c r="I17" s="74"/>
      <c r="J17" s="74"/>
      <c r="K17" s="40"/>
      <c r="L17" s="40"/>
      <c r="M17" s="40"/>
    </row>
    <row r="18" spans="1:13" ht="10.5" customHeight="1">
      <c r="A18" s="73"/>
      <c r="B18" s="76"/>
      <c r="C18" s="76"/>
      <c r="D18" s="76"/>
      <c r="E18" s="72"/>
      <c r="F18" s="74">
        <f t="shared" si="0"/>
        <v>0</v>
      </c>
      <c r="G18" s="74"/>
      <c r="H18" s="74"/>
      <c r="I18" s="74"/>
      <c r="J18" s="74"/>
      <c r="K18" s="40"/>
      <c r="L18" s="40"/>
      <c r="M18" s="40"/>
    </row>
    <row r="19" spans="1:13" ht="12.75" customHeight="1">
      <c r="A19" s="73"/>
      <c r="B19" s="76"/>
      <c r="C19" s="76"/>
      <c r="D19" s="76"/>
      <c r="E19" s="72"/>
      <c r="F19" s="74">
        <f t="shared" si="0"/>
        <v>0</v>
      </c>
      <c r="G19" s="74"/>
      <c r="H19" s="74"/>
      <c r="I19" s="74"/>
      <c r="J19" s="74"/>
      <c r="K19" s="40"/>
      <c r="L19" s="40"/>
      <c r="M19" s="40"/>
    </row>
    <row r="20" spans="1:13" ht="12.75" customHeight="1">
      <c r="A20" s="152"/>
      <c r="B20" s="76"/>
      <c r="C20" s="76"/>
      <c r="D20" s="76"/>
      <c r="E20" s="72"/>
      <c r="F20" s="74"/>
      <c r="G20" s="74"/>
      <c r="H20" s="74"/>
      <c r="I20" s="74"/>
      <c r="J20" s="74"/>
      <c r="K20" s="40"/>
      <c r="L20" s="40"/>
      <c r="M20" s="40"/>
    </row>
    <row r="21" spans="1:13" ht="12.75" customHeight="1">
      <c r="A21" s="12" t="s">
        <v>439</v>
      </c>
      <c r="B21" s="12"/>
      <c r="C21" s="12"/>
      <c r="D21" s="12"/>
      <c r="E21" s="12"/>
      <c r="F21" s="12"/>
      <c r="G21" s="12"/>
      <c r="H21" s="12"/>
      <c r="I21" s="12"/>
      <c r="J21" s="12"/>
      <c r="K21" s="1"/>
      <c r="L21" s="1"/>
      <c r="M21" s="1"/>
    </row>
  </sheetData>
  <sheetProtection/>
  <mergeCells count="7">
    <mergeCell ref="A1:M1"/>
    <mergeCell ref="B4:D4"/>
    <mergeCell ref="A4:A5"/>
    <mergeCell ref="E4:E5"/>
    <mergeCell ref="L3:M3"/>
    <mergeCell ref="A3:C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1">
      <selection activeCell="A3" sqref="A3:C3"/>
    </sheetView>
  </sheetViews>
  <sheetFormatPr defaultColWidth="9.33203125" defaultRowHeight="11.25"/>
  <cols>
    <col min="1" max="1" width="34" style="1" customWidth="1"/>
    <col min="2" max="4" width="7.16015625" style="1" customWidth="1"/>
    <col min="5" max="5" width="27.66015625" style="1" customWidth="1"/>
    <col min="6" max="10" width="14.33203125" style="1" customWidth="1"/>
    <col min="11" max="16384" width="9.33203125" style="1" customWidth="1"/>
  </cols>
  <sheetData>
    <row r="1" spans="1:13" ht="35.25" customHeight="1">
      <c r="A1" s="309" t="s">
        <v>90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</row>
    <row r="2" spans="12:13" ht="15.75" customHeight="1">
      <c r="L2" s="264" t="s">
        <v>91</v>
      </c>
      <c r="M2" s="264"/>
    </row>
    <row r="3" spans="1:13" ht="22.5" customHeight="1">
      <c r="A3" s="287" t="s">
        <v>447</v>
      </c>
      <c r="B3" s="308"/>
      <c r="C3" s="308"/>
      <c r="D3" s="3"/>
      <c r="E3" s="3"/>
      <c r="F3" s="3"/>
      <c r="G3" s="3"/>
      <c r="H3" s="3"/>
      <c r="L3" s="310" t="s">
        <v>10</v>
      </c>
      <c r="M3" s="310"/>
    </row>
    <row r="4" spans="1:13" s="50" customFormat="1" ht="24" customHeight="1">
      <c r="A4" s="272" t="s">
        <v>18</v>
      </c>
      <c r="B4" s="272" t="s">
        <v>125</v>
      </c>
      <c r="C4" s="272"/>
      <c r="D4" s="272"/>
      <c r="E4" s="286" t="s">
        <v>7</v>
      </c>
      <c r="F4" s="301" t="s">
        <v>89</v>
      </c>
      <c r="G4" s="301"/>
      <c r="H4" s="301"/>
      <c r="I4" s="301"/>
      <c r="J4" s="301"/>
      <c r="K4" s="301"/>
      <c r="L4" s="301"/>
      <c r="M4" s="301"/>
    </row>
    <row r="5" spans="1:13" s="50" customFormat="1" ht="40.5" customHeight="1">
      <c r="A5" s="272"/>
      <c r="B5" s="167" t="s">
        <v>9</v>
      </c>
      <c r="C5" s="167" t="s">
        <v>16</v>
      </c>
      <c r="D5" s="42" t="s">
        <v>15</v>
      </c>
      <c r="E5" s="286"/>
      <c r="F5" s="42" t="s">
        <v>6</v>
      </c>
      <c r="G5" s="52" t="s">
        <v>244</v>
      </c>
      <c r="H5" s="52" t="s">
        <v>245</v>
      </c>
      <c r="I5" s="52" t="s">
        <v>246</v>
      </c>
      <c r="J5" s="52" t="s">
        <v>247</v>
      </c>
      <c r="K5" s="52" t="s">
        <v>248</v>
      </c>
      <c r="L5" s="52" t="s">
        <v>249</v>
      </c>
      <c r="M5" s="52" t="s">
        <v>250</v>
      </c>
    </row>
    <row r="6" spans="1:13" s="50" customFormat="1" ht="23.25" customHeight="1">
      <c r="A6" s="47"/>
      <c r="B6" s="48"/>
      <c r="C6" s="48"/>
      <c r="D6" s="48"/>
      <c r="E6" s="49" t="s">
        <v>6</v>
      </c>
      <c r="F6" s="79">
        <f>SUM(G6:J6)</f>
        <v>0</v>
      </c>
      <c r="G6" s="79">
        <f>SUM(G7:G20)</f>
        <v>0</v>
      </c>
      <c r="H6" s="79">
        <f>SUM(H7:H20)</f>
        <v>0</v>
      </c>
      <c r="I6" s="79">
        <f>SUM(I7:I20)</f>
        <v>0</v>
      </c>
      <c r="J6" s="79">
        <f>SUM(J7:J20)</f>
        <v>0</v>
      </c>
      <c r="K6" s="178"/>
      <c r="L6" s="178"/>
      <c r="M6" s="154"/>
    </row>
    <row r="7" spans="1:13" s="50" customFormat="1" ht="23.25" customHeight="1">
      <c r="A7" s="148"/>
      <c r="B7" s="76"/>
      <c r="C7" s="76"/>
      <c r="D7" s="76"/>
      <c r="E7" s="72"/>
      <c r="F7" s="74">
        <f>SUM(G7:J7)</f>
        <v>0</v>
      </c>
      <c r="G7" s="74"/>
      <c r="H7" s="74"/>
      <c r="I7" s="74"/>
      <c r="J7" s="74"/>
      <c r="K7" s="40"/>
      <c r="L7" s="40"/>
      <c r="M7" s="40"/>
    </row>
    <row r="8" spans="1:13" s="50" customFormat="1" ht="23.25" customHeight="1">
      <c r="A8" s="73"/>
      <c r="B8" s="76"/>
      <c r="C8" s="76"/>
      <c r="D8" s="76"/>
      <c r="E8" s="72"/>
      <c r="F8" s="74">
        <f aca="true" t="shared" si="0" ref="F8:F19">SUM(G8:J8)</f>
        <v>0</v>
      </c>
      <c r="G8" s="74"/>
      <c r="H8" s="74"/>
      <c r="I8" s="74"/>
      <c r="J8" s="74"/>
      <c r="K8" s="40"/>
      <c r="L8" s="40"/>
      <c r="M8" s="40"/>
    </row>
    <row r="9" spans="1:13" s="50" customFormat="1" ht="23.25" customHeight="1">
      <c r="A9" s="73"/>
      <c r="B9" s="76"/>
      <c r="C9" s="76"/>
      <c r="D9" s="76"/>
      <c r="E9" s="72"/>
      <c r="F9" s="74">
        <f t="shared" si="0"/>
        <v>0</v>
      </c>
      <c r="G9" s="74"/>
      <c r="H9" s="74"/>
      <c r="I9" s="74"/>
      <c r="J9" s="74"/>
      <c r="K9" s="40"/>
      <c r="L9" s="40"/>
      <c r="M9" s="40"/>
    </row>
    <row r="10" spans="1:13" s="50" customFormat="1" ht="23.25" customHeight="1">
      <c r="A10" s="73"/>
      <c r="B10" s="76"/>
      <c r="C10" s="76"/>
      <c r="D10" s="76"/>
      <c r="E10" s="72"/>
      <c r="F10" s="74">
        <f t="shared" si="0"/>
        <v>0</v>
      </c>
      <c r="G10" s="74"/>
      <c r="H10" s="74"/>
      <c r="I10" s="74"/>
      <c r="J10" s="74"/>
      <c r="K10" s="40"/>
      <c r="L10" s="40"/>
      <c r="M10" s="40"/>
    </row>
    <row r="11" spans="1:13" s="50" customFormat="1" ht="23.25" customHeight="1">
      <c r="A11" s="148"/>
      <c r="B11" s="76"/>
      <c r="C11" s="76"/>
      <c r="D11" s="76"/>
      <c r="E11" s="72"/>
      <c r="F11" s="74">
        <f t="shared" si="0"/>
        <v>0</v>
      </c>
      <c r="G11" s="74"/>
      <c r="H11" s="74"/>
      <c r="I11" s="74"/>
      <c r="J11" s="74"/>
      <c r="K11" s="40"/>
      <c r="L11" s="40"/>
      <c r="M11" s="40"/>
    </row>
    <row r="12" spans="1:13" s="50" customFormat="1" ht="23.25" customHeight="1">
      <c r="A12" s="73"/>
      <c r="B12" s="76"/>
      <c r="C12" s="76"/>
      <c r="D12" s="76"/>
      <c r="E12" s="72"/>
      <c r="F12" s="74">
        <f t="shared" si="0"/>
        <v>0</v>
      </c>
      <c r="G12" s="74"/>
      <c r="H12" s="74"/>
      <c r="I12" s="74"/>
      <c r="J12" s="74"/>
      <c r="K12" s="40"/>
      <c r="L12" s="40"/>
      <c r="M12" s="40"/>
    </row>
    <row r="13" spans="1:13" s="50" customFormat="1" ht="23.25" customHeight="1">
      <c r="A13" s="73"/>
      <c r="B13" s="76"/>
      <c r="C13" s="76"/>
      <c r="D13" s="76"/>
      <c r="E13" s="72"/>
      <c r="F13" s="74">
        <f t="shared" si="0"/>
        <v>0</v>
      </c>
      <c r="G13" s="74"/>
      <c r="H13" s="74"/>
      <c r="I13" s="74"/>
      <c r="J13" s="74"/>
      <c r="K13" s="40"/>
      <c r="L13" s="40"/>
      <c r="M13" s="40"/>
    </row>
    <row r="14" spans="1:13" s="50" customFormat="1" ht="23.25" customHeight="1">
      <c r="A14" s="73"/>
      <c r="B14" s="76"/>
      <c r="C14" s="76"/>
      <c r="D14" s="76"/>
      <c r="E14" s="72"/>
      <c r="F14" s="74">
        <f t="shared" si="0"/>
        <v>0</v>
      </c>
      <c r="G14" s="74"/>
      <c r="H14" s="74"/>
      <c r="I14" s="74"/>
      <c r="J14" s="74"/>
      <c r="K14" s="40"/>
      <c r="L14" s="40"/>
      <c r="M14" s="40"/>
    </row>
    <row r="15" spans="1:13" ht="24.75" customHeight="1">
      <c r="A15" s="148"/>
      <c r="B15" s="76"/>
      <c r="C15" s="76"/>
      <c r="D15" s="76"/>
      <c r="E15" s="72"/>
      <c r="F15" s="74">
        <f t="shared" si="0"/>
        <v>0</v>
      </c>
      <c r="G15" s="74"/>
      <c r="H15" s="74"/>
      <c r="I15" s="74"/>
      <c r="J15" s="74"/>
      <c r="K15" s="40"/>
      <c r="L15" s="40"/>
      <c r="M15" s="40"/>
    </row>
    <row r="16" spans="1:13" ht="22.5" customHeight="1">
      <c r="A16" s="152"/>
      <c r="B16" s="76"/>
      <c r="C16" s="76"/>
      <c r="D16" s="76"/>
      <c r="E16" s="72"/>
      <c r="F16" s="74">
        <f t="shared" si="0"/>
        <v>0</v>
      </c>
      <c r="G16" s="74"/>
      <c r="H16" s="74"/>
      <c r="I16" s="74"/>
      <c r="J16" s="74"/>
      <c r="K16" s="40"/>
      <c r="L16" s="40"/>
      <c r="M16" s="40"/>
    </row>
    <row r="17" spans="1:13" ht="12">
      <c r="A17" s="73"/>
      <c r="B17" s="76"/>
      <c r="C17" s="76"/>
      <c r="D17" s="76"/>
      <c r="E17" s="72"/>
      <c r="F17" s="74">
        <f t="shared" si="0"/>
        <v>0</v>
      </c>
      <c r="G17" s="74"/>
      <c r="H17" s="74"/>
      <c r="I17" s="74"/>
      <c r="J17" s="74"/>
      <c r="K17" s="40"/>
      <c r="L17" s="40"/>
      <c r="M17" s="40"/>
    </row>
    <row r="18" spans="1:13" ht="12">
      <c r="A18" s="73"/>
      <c r="B18" s="76"/>
      <c r="C18" s="76"/>
      <c r="D18" s="76"/>
      <c r="E18" s="72"/>
      <c r="F18" s="74">
        <f t="shared" si="0"/>
        <v>0</v>
      </c>
      <c r="G18" s="74"/>
      <c r="H18" s="74"/>
      <c r="I18" s="74"/>
      <c r="J18" s="74"/>
      <c r="K18" s="40"/>
      <c r="L18" s="40"/>
      <c r="M18" s="40"/>
    </row>
    <row r="19" spans="1:13" ht="12">
      <c r="A19" s="73"/>
      <c r="B19" s="76"/>
      <c r="C19" s="76"/>
      <c r="D19" s="76"/>
      <c r="E19" s="72"/>
      <c r="F19" s="74">
        <f t="shared" si="0"/>
        <v>0</v>
      </c>
      <c r="G19" s="74"/>
      <c r="H19" s="74"/>
      <c r="I19" s="74"/>
      <c r="J19" s="74"/>
      <c r="K19" s="40"/>
      <c r="L19" s="40"/>
      <c r="M19" s="40"/>
    </row>
    <row r="20" spans="1:13" ht="12">
      <c r="A20" s="152"/>
      <c r="B20" s="76"/>
      <c r="C20" s="76"/>
      <c r="D20" s="76"/>
      <c r="E20" s="72"/>
      <c r="F20" s="74"/>
      <c r="G20" s="74"/>
      <c r="H20" s="74"/>
      <c r="I20" s="74"/>
      <c r="J20" s="74"/>
      <c r="K20" s="40"/>
      <c r="L20" s="40"/>
      <c r="M20" s="40"/>
    </row>
    <row r="21" spans="1:10" ht="12">
      <c r="A21" s="12" t="s">
        <v>439</v>
      </c>
      <c r="B21" s="12"/>
      <c r="C21" s="12"/>
      <c r="D21" s="12"/>
      <c r="E21" s="12"/>
      <c r="F21" s="12"/>
      <c r="G21" s="12"/>
      <c r="H21" s="12"/>
      <c r="I21" s="12"/>
      <c r="J21" s="12"/>
    </row>
    <row r="22" ht="12">
      <c r="D22" s="12"/>
    </row>
    <row r="23" ht="12">
      <c r="E23" s="12"/>
    </row>
    <row r="27" ht="12">
      <c r="G27" s="12"/>
    </row>
    <row r="28" ht="12">
      <c r="C28" s="12"/>
    </row>
  </sheetData>
  <sheetProtection/>
  <mergeCells count="8">
    <mergeCell ref="A1:M1"/>
    <mergeCell ref="L2:M2"/>
    <mergeCell ref="L3:M3"/>
    <mergeCell ref="B4:D4"/>
    <mergeCell ref="A4:A5"/>
    <mergeCell ref="E4:E5"/>
    <mergeCell ref="A3:C3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zoomScalePageLayoutView="0" workbookViewId="0" topLeftCell="A4">
      <selection activeCell="A3" sqref="A3:C3"/>
    </sheetView>
  </sheetViews>
  <sheetFormatPr defaultColWidth="9.16015625" defaultRowHeight="11.25"/>
  <cols>
    <col min="1" max="1" width="34" style="1" customWidth="1"/>
    <col min="2" max="4" width="7.16015625" style="1" customWidth="1"/>
    <col min="5" max="5" width="27.66015625" style="1" customWidth="1"/>
    <col min="6" max="10" width="14.33203125" style="1" customWidth="1"/>
    <col min="11" max="16384" width="9.16015625" style="1" customWidth="1"/>
  </cols>
  <sheetData>
    <row r="1" spans="1:13" ht="35.25" customHeight="1">
      <c r="A1" s="293" t="s">
        <v>98</v>
      </c>
      <c r="B1" s="293"/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</row>
    <row r="2" spans="12:13" ht="15.75" customHeight="1">
      <c r="L2" s="311" t="s">
        <v>100</v>
      </c>
      <c r="M2" s="264"/>
    </row>
    <row r="3" spans="1:13" ht="22.5" customHeight="1">
      <c r="A3" s="287" t="s">
        <v>447</v>
      </c>
      <c r="B3" s="308"/>
      <c r="C3" s="308"/>
      <c r="D3" s="3"/>
      <c r="E3" s="3"/>
      <c r="F3" s="3"/>
      <c r="G3" s="3"/>
      <c r="H3" s="3"/>
      <c r="L3" s="310" t="s">
        <v>10</v>
      </c>
      <c r="M3" s="310"/>
    </row>
    <row r="4" spans="1:13" s="50" customFormat="1" ht="24" customHeight="1">
      <c r="A4" s="272" t="s">
        <v>18</v>
      </c>
      <c r="B4" s="272" t="s">
        <v>125</v>
      </c>
      <c r="C4" s="272"/>
      <c r="D4" s="272"/>
      <c r="E4" s="286" t="s">
        <v>7</v>
      </c>
      <c r="F4" s="301" t="s">
        <v>89</v>
      </c>
      <c r="G4" s="301"/>
      <c r="H4" s="301"/>
      <c r="I4" s="301"/>
      <c r="J4" s="301"/>
      <c r="K4" s="301"/>
      <c r="L4" s="301"/>
      <c r="M4" s="301"/>
    </row>
    <row r="5" spans="1:13" s="50" customFormat="1" ht="40.5" customHeight="1">
      <c r="A5" s="272"/>
      <c r="B5" s="167" t="s">
        <v>9</v>
      </c>
      <c r="C5" s="167" t="s">
        <v>16</v>
      </c>
      <c r="D5" s="42" t="s">
        <v>15</v>
      </c>
      <c r="E5" s="286"/>
      <c r="F5" s="42" t="s">
        <v>6</v>
      </c>
      <c r="G5" s="52" t="s">
        <v>244</v>
      </c>
      <c r="H5" s="52" t="s">
        <v>245</v>
      </c>
      <c r="I5" s="52" t="s">
        <v>246</v>
      </c>
      <c r="J5" s="52" t="s">
        <v>247</v>
      </c>
      <c r="K5" s="52" t="s">
        <v>248</v>
      </c>
      <c r="L5" s="52" t="s">
        <v>249</v>
      </c>
      <c r="M5" s="52" t="s">
        <v>250</v>
      </c>
    </row>
    <row r="6" spans="1:13" s="50" customFormat="1" ht="23.25" customHeight="1">
      <c r="A6" s="47"/>
      <c r="B6" s="48"/>
      <c r="C6" s="48"/>
      <c r="D6" s="48"/>
      <c r="E6" s="49" t="s">
        <v>6</v>
      </c>
      <c r="F6" s="79">
        <f>SUM(G6:J6)</f>
        <v>0</v>
      </c>
      <c r="G6" s="79">
        <f>SUM(G7:G20)</f>
        <v>0</v>
      </c>
      <c r="H6" s="79">
        <f>SUM(H7:H20)</f>
        <v>0</v>
      </c>
      <c r="I6" s="79">
        <f>SUM(I7:I20)</f>
        <v>0</v>
      </c>
      <c r="J6" s="79">
        <f>SUM(J7:J20)</f>
        <v>0</v>
      </c>
      <c r="K6" s="178"/>
      <c r="L6" s="178"/>
      <c r="M6" s="154"/>
    </row>
    <row r="7" spans="1:13" s="50" customFormat="1" ht="23.25" customHeight="1">
      <c r="A7" s="148"/>
      <c r="B7" s="76"/>
      <c r="C7" s="76"/>
      <c r="D7" s="76"/>
      <c r="E7" s="72"/>
      <c r="F7" s="74">
        <f>SUM(G7:J7)</f>
        <v>0</v>
      </c>
      <c r="G7" s="74"/>
      <c r="H7" s="74"/>
      <c r="I7" s="74"/>
      <c r="J7" s="74"/>
      <c r="K7" s="40"/>
      <c r="L7" s="40"/>
      <c r="M7" s="40"/>
    </row>
    <row r="8" spans="1:13" s="50" customFormat="1" ht="23.25" customHeight="1">
      <c r="A8" s="73"/>
      <c r="B8" s="76"/>
      <c r="C8" s="76"/>
      <c r="D8" s="76"/>
      <c r="E8" s="72"/>
      <c r="F8" s="74">
        <f aca="true" t="shared" si="0" ref="F8:F19">SUM(G8:J8)</f>
        <v>0</v>
      </c>
      <c r="G8" s="74"/>
      <c r="H8" s="74"/>
      <c r="I8" s="74"/>
      <c r="J8" s="74"/>
      <c r="K8" s="40"/>
      <c r="L8" s="40"/>
      <c r="M8" s="40"/>
    </row>
    <row r="9" spans="1:13" s="50" customFormat="1" ht="23.25" customHeight="1">
      <c r="A9" s="73"/>
      <c r="B9" s="76"/>
      <c r="C9" s="76"/>
      <c r="D9" s="76"/>
      <c r="E9" s="72"/>
      <c r="F9" s="74">
        <f t="shared" si="0"/>
        <v>0</v>
      </c>
      <c r="G9" s="74"/>
      <c r="H9" s="74"/>
      <c r="I9" s="74"/>
      <c r="J9" s="74"/>
      <c r="K9" s="40"/>
      <c r="L9" s="40"/>
      <c r="M9" s="40"/>
    </row>
    <row r="10" spans="1:13" s="50" customFormat="1" ht="23.25" customHeight="1">
      <c r="A10" s="73"/>
      <c r="B10" s="76"/>
      <c r="C10" s="76"/>
      <c r="D10" s="76"/>
      <c r="E10" s="72"/>
      <c r="F10" s="74">
        <f t="shared" si="0"/>
        <v>0</v>
      </c>
      <c r="G10" s="74"/>
      <c r="H10" s="74"/>
      <c r="I10" s="74"/>
      <c r="J10" s="74"/>
      <c r="K10" s="40"/>
      <c r="L10" s="40"/>
      <c r="M10" s="40"/>
    </row>
    <row r="11" spans="1:13" s="50" customFormat="1" ht="23.25" customHeight="1">
      <c r="A11" s="148"/>
      <c r="B11" s="76"/>
      <c r="C11" s="76"/>
      <c r="D11" s="76"/>
      <c r="E11" s="72"/>
      <c r="F11" s="74">
        <f t="shared" si="0"/>
        <v>0</v>
      </c>
      <c r="G11" s="74"/>
      <c r="H11" s="74"/>
      <c r="I11" s="74"/>
      <c r="J11" s="74"/>
      <c r="K11" s="40"/>
      <c r="L11" s="40"/>
      <c r="M11" s="40"/>
    </row>
    <row r="12" spans="1:13" s="50" customFormat="1" ht="23.25" customHeight="1">
      <c r="A12" s="73"/>
      <c r="B12" s="76"/>
      <c r="C12" s="76"/>
      <c r="D12" s="76"/>
      <c r="E12" s="72"/>
      <c r="F12" s="74">
        <f t="shared" si="0"/>
        <v>0</v>
      </c>
      <c r="G12" s="74"/>
      <c r="H12" s="74"/>
      <c r="I12" s="74"/>
      <c r="J12" s="74"/>
      <c r="K12" s="40"/>
      <c r="L12" s="40"/>
      <c r="M12" s="40"/>
    </row>
    <row r="13" spans="1:13" s="50" customFormat="1" ht="23.25" customHeight="1">
      <c r="A13" s="73"/>
      <c r="B13" s="76"/>
      <c r="C13" s="76"/>
      <c r="D13" s="76"/>
      <c r="E13" s="72"/>
      <c r="F13" s="74">
        <f t="shared" si="0"/>
        <v>0</v>
      </c>
      <c r="G13" s="74"/>
      <c r="H13" s="74"/>
      <c r="I13" s="74"/>
      <c r="J13" s="74"/>
      <c r="K13" s="40"/>
      <c r="L13" s="40"/>
      <c r="M13" s="40"/>
    </row>
    <row r="14" spans="1:13" s="50" customFormat="1" ht="23.25" customHeight="1">
      <c r="A14" s="73"/>
      <c r="B14" s="76"/>
      <c r="C14" s="76"/>
      <c r="D14" s="76"/>
      <c r="E14" s="72"/>
      <c r="F14" s="74">
        <f t="shared" si="0"/>
        <v>0</v>
      </c>
      <c r="G14" s="74"/>
      <c r="H14" s="74"/>
      <c r="I14" s="74"/>
      <c r="J14" s="74"/>
      <c r="K14" s="40"/>
      <c r="L14" s="40"/>
      <c r="M14" s="40"/>
    </row>
    <row r="15" spans="1:13" ht="24.75" customHeight="1">
      <c r="A15" s="148"/>
      <c r="B15" s="76"/>
      <c r="C15" s="76"/>
      <c r="D15" s="76"/>
      <c r="E15" s="72"/>
      <c r="F15" s="74">
        <f t="shared" si="0"/>
        <v>0</v>
      </c>
      <c r="G15" s="74"/>
      <c r="H15" s="74"/>
      <c r="I15" s="74"/>
      <c r="J15" s="74"/>
      <c r="K15" s="40"/>
      <c r="L15" s="40"/>
      <c r="M15" s="40"/>
    </row>
    <row r="16" spans="1:13" ht="22.5" customHeight="1">
      <c r="A16" s="152"/>
      <c r="B16" s="76"/>
      <c r="C16" s="76"/>
      <c r="D16" s="76"/>
      <c r="E16" s="72"/>
      <c r="F16" s="74">
        <f t="shared" si="0"/>
        <v>0</v>
      </c>
      <c r="G16" s="74"/>
      <c r="H16" s="74"/>
      <c r="I16" s="74"/>
      <c r="J16" s="74"/>
      <c r="K16" s="40"/>
      <c r="L16" s="40"/>
      <c r="M16" s="40"/>
    </row>
    <row r="17" spans="1:13" ht="12">
      <c r="A17" s="73"/>
      <c r="B17" s="76"/>
      <c r="C17" s="76"/>
      <c r="D17" s="76"/>
      <c r="E17" s="72"/>
      <c r="F17" s="74">
        <f t="shared" si="0"/>
        <v>0</v>
      </c>
      <c r="G17" s="74"/>
      <c r="H17" s="74"/>
      <c r="I17" s="74"/>
      <c r="J17" s="74"/>
      <c r="K17" s="40"/>
      <c r="L17" s="40"/>
      <c r="M17" s="40"/>
    </row>
    <row r="18" spans="1:13" ht="12">
      <c r="A18" s="73"/>
      <c r="B18" s="76"/>
      <c r="C18" s="76"/>
      <c r="D18" s="76"/>
      <c r="E18" s="72"/>
      <c r="F18" s="74">
        <f t="shared" si="0"/>
        <v>0</v>
      </c>
      <c r="G18" s="74"/>
      <c r="H18" s="74"/>
      <c r="I18" s="74"/>
      <c r="J18" s="74"/>
      <c r="K18" s="40"/>
      <c r="L18" s="40"/>
      <c r="M18" s="40"/>
    </row>
    <row r="19" spans="1:13" ht="12">
      <c r="A19" s="73"/>
      <c r="B19" s="76"/>
      <c r="C19" s="76"/>
      <c r="D19" s="76"/>
      <c r="E19" s="72"/>
      <c r="F19" s="74">
        <f t="shared" si="0"/>
        <v>0</v>
      </c>
      <c r="G19" s="74"/>
      <c r="H19" s="74"/>
      <c r="I19" s="74"/>
      <c r="J19" s="74"/>
      <c r="K19" s="40"/>
      <c r="L19" s="40"/>
      <c r="M19" s="40"/>
    </row>
    <row r="20" spans="1:13" ht="12">
      <c r="A20" s="152"/>
      <c r="B20" s="76"/>
      <c r="C20" s="76"/>
      <c r="D20" s="76"/>
      <c r="E20" s="72"/>
      <c r="F20" s="74"/>
      <c r="G20" s="74"/>
      <c r="H20" s="74"/>
      <c r="I20" s="74"/>
      <c r="J20" s="74"/>
      <c r="K20" s="40"/>
      <c r="L20" s="40"/>
      <c r="M20" s="40"/>
    </row>
    <row r="21" spans="1:10" ht="12">
      <c r="A21" s="12" t="s">
        <v>439</v>
      </c>
      <c r="B21" s="12"/>
      <c r="C21" s="12"/>
      <c r="D21" s="12"/>
      <c r="E21" s="12"/>
      <c r="F21" s="12"/>
      <c r="G21" s="12"/>
      <c r="H21" s="12"/>
      <c r="I21" s="12"/>
      <c r="J21" s="12"/>
    </row>
    <row r="22" ht="12">
      <c r="D22" s="12"/>
    </row>
    <row r="23" ht="12">
      <c r="E23" s="12"/>
    </row>
    <row r="27" ht="12">
      <c r="G27" s="12"/>
    </row>
    <row r="28" ht="12">
      <c r="C28" s="12"/>
    </row>
  </sheetData>
  <sheetProtection/>
  <mergeCells count="8">
    <mergeCell ref="A1:M1"/>
    <mergeCell ref="L2:M2"/>
    <mergeCell ref="A3:C3"/>
    <mergeCell ref="L3:M3"/>
    <mergeCell ref="A4:A5"/>
    <mergeCell ref="B4:D4"/>
    <mergeCell ref="E4:E5"/>
    <mergeCell ref="F4:M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12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22.16015625" style="0" customWidth="1"/>
    <col min="2" max="2" width="19" style="0" customWidth="1"/>
    <col min="3" max="3" width="77.83203125" style="0" customWidth="1"/>
    <col min="4" max="4" width="13" style="0" customWidth="1"/>
    <col min="5" max="5" width="10.5" style="0" customWidth="1"/>
    <col min="6" max="8" width="11.5" style="0" customWidth="1"/>
    <col min="9" max="9" width="6" style="0" customWidth="1"/>
    <col min="10" max="10" width="11.33203125" style="0" customWidth="1"/>
    <col min="11" max="11" width="15.83203125" style="0" customWidth="1"/>
    <col min="12" max="12" width="9.16015625" style="0" customWidth="1"/>
    <col min="13" max="13" width="13.66015625" style="0" customWidth="1"/>
  </cols>
  <sheetData>
    <row r="1" spans="1:14" ht="36.75" customHeight="1">
      <c r="A1" s="280" t="s">
        <v>92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</row>
    <row r="2" spans="1:14" ht="18" customHeight="1">
      <c r="A2" s="1"/>
      <c r="B2" s="1"/>
      <c r="C2" s="1"/>
      <c r="D2" s="1"/>
      <c r="E2" s="1"/>
      <c r="F2" s="1"/>
      <c r="G2" s="1"/>
      <c r="H2" s="1"/>
      <c r="I2" s="1"/>
      <c r="N2" s="143" t="s">
        <v>101</v>
      </c>
    </row>
    <row r="3" spans="1:14" ht="21" customHeight="1">
      <c r="A3" s="86" t="s">
        <v>447</v>
      </c>
      <c r="B3" s="1"/>
      <c r="C3" s="1"/>
      <c r="D3" s="1"/>
      <c r="E3" s="1"/>
      <c r="F3" s="1"/>
      <c r="G3" s="1"/>
      <c r="H3" s="1"/>
      <c r="I3" s="1"/>
      <c r="K3" s="1"/>
      <c r="N3" s="171" t="s">
        <v>10</v>
      </c>
    </row>
    <row r="4" spans="1:14" s="45" customFormat="1" ht="29.25" customHeight="1">
      <c r="A4" s="274" t="s">
        <v>18</v>
      </c>
      <c r="B4" s="312" t="s">
        <v>13</v>
      </c>
      <c r="C4" s="312" t="s">
        <v>24</v>
      </c>
      <c r="D4" s="260" t="s">
        <v>75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</row>
    <row r="5" spans="1:14" s="45" customFormat="1" ht="12">
      <c r="A5" s="275"/>
      <c r="B5" s="314"/>
      <c r="C5" s="314"/>
      <c r="D5" s="312" t="s">
        <v>27</v>
      </c>
      <c r="E5" s="260" t="s">
        <v>111</v>
      </c>
      <c r="F5" s="260"/>
      <c r="G5" s="260" t="s">
        <v>113</v>
      </c>
      <c r="H5" s="260" t="s">
        <v>114</v>
      </c>
      <c r="I5" s="260" t="s">
        <v>115</v>
      </c>
      <c r="J5" s="260"/>
      <c r="K5" s="260" t="s">
        <v>116</v>
      </c>
      <c r="L5" s="260" t="s">
        <v>117</v>
      </c>
      <c r="M5" s="260" t="s">
        <v>118</v>
      </c>
      <c r="N5" s="260" t="s">
        <v>121</v>
      </c>
    </row>
    <row r="6" spans="1:14" s="45" customFormat="1" ht="51.75" customHeight="1">
      <c r="A6" s="276"/>
      <c r="B6" s="313"/>
      <c r="C6" s="313"/>
      <c r="D6" s="313"/>
      <c r="E6" s="155" t="s">
        <v>119</v>
      </c>
      <c r="F6" s="52" t="s">
        <v>120</v>
      </c>
      <c r="G6" s="260"/>
      <c r="H6" s="260"/>
      <c r="I6" s="155" t="s">
        <v>119</v>
      </c>
      <c r="J6" s="52" t="s">
        <v>120</v>
      </c>
      <c r="K6" s="260"/>
      <c r="L6" s="260"/>
      <c r="M6" s="260"/>
      <c r="N6" s="260"/>
    </row>
    <row r="7" spans="1:14" ht="28.5" customHeight="1">
      <c r="A7" s="245" t="s">
        <v>27</v>
      </c>
      <c r="B7" s="80"/>
      <c r="C7" s="80" t="s">
        <v>0</v>
      </c>
      <c r="D7" s="19">
        <f>E7+F7</f>
        <v>363.79</v>
      </c>
      <c r="E7" s="19">
        <f>SUM(E8:E10)</f>
        <v>363.79</v>
      </c>
      <c r="F7" s="19"/>
      <c r="G7" s="179"/>
      <c r="H7" s="179"/>
      <c r="I7" s="179"/>
      <c r="J7" s="179"/>
      <c r="K7" s="40"/>
      <c r="L7" s="19"/>
      <c r="M7" s="19">
        <v>6.65</v>
      </c>
      <c r="N7" s="19"/>
    </row>
    <row r="8" spans="1:14" ht="203.25" customHeight="1">
      <c r="A8" s="148" t="s">
        <v>450</v>
      </c>
      <c r="B8" s="148" t="s">
        <v>402</v>
      </c>
      <c r="C8" s="176" t="s">
        <v>438</v>
      </c>
      <c r="D8" s="246">
        <v>299.79</v>
      </c>
      <c r="E8" s="19">
        <v>299.79</v>
      </c>
      <c r="F8" s="19"/>
      <c r="G8" s="179"/>
      <c r="H8" s="179"/>
      <c r="I8" s="179"/>
      <c r="J8" s="179"/>
      <c r="K8" s="40"/>
      <c r="L8" s="19"/>
      <c r="M8" s="19">
        <v>6.65</v>
      </c>
      <c r="N8" s="19"/>
    </row>
    <row r="9" spans="1:14" ht="93.75" customHeight="1">
      <c r="A9" s="73"/>
      <c r="B9" s="73" t="s">
        <v>323</v>
      </c>
      <c r="C9" s="73" t="s">
        <v>421</v>
      </c>
      <c r="D9" s="84">
        <v>35.5</v>
      </c>
      <c r="E9" s="19">
        <v>35.5</v>
      </c>
      <c r="F9" s="19"/>
      <c r="G9" s="39"/>
      <c r="H9" s="39"/>
      <c r="I9" s="39"/>
      <c r="J9" s="39"/>
      <c r="K9" s="40"/>
      <c r="L9" s="19"/>
      <c r="M9" s="19"/>
      <c r="N9" s="19"/>
    </row>
    <row r="10" spans="1:14" ht="75" customHeight="1">
      <c r="A10" s="73"/>
      <c r="B10" s="73" t="s">
        <v>325</v>
      </c>
      <c r="C10" s="73" t="s">
        <v>425</v>
      </c>
      <c r="D10" s="84">
        <v>28.5</v>
      </c>
      <c r="E10" s="19">
        <v>28.5</v>
      </c>
      <c r="F10" s="19"/>
      <c r="G10" s="39"/>
      <c r="H10" s="39"/>
      <c r="I10" s="39"/>
      <c r="J10" s="39"/>
      <c r="K10" s="40"/>
      <c r="L10" s="19"/>
      <c r="M10" s="19"/>
      <c r="N10" s="19"/>
    </row>
    <row r="11" spans="1:18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"/>
    </row>
    <row r="12" spans="1:11" ht="10.5" customHeight="1">
      <c r="A12" s="1"/>
      <c r="B12" s="1"/>
      <c r="C12" s="12"/>
      <c r="D12" s="1"/>
      <c r="E12" s="1"/>
      <c r="F12" s="1"/>
      <c r="G12" s="1"/>
      <c r="H12" s="1"/>
      <c r="I12" s="1"/>
      <c r="J12" s="1"/>
      <c r="K12" s="1"/>
    </row>
  </sheetData>
  <sheetProtection/>
  <mergeCells count="14">
    <mergeCell ref="D4:N4"/>
    <mergeCell ref="E5:F5"/>
    <mergeCell ref="G5:G6"/>
    <mergeCell ref="H5:H6"/>
    <mergeCell ref="A1:N1"/>
    <mergeCell ref="D5:D6"/>
    <mergeCell ref="C4:C6"/>
    <mergeCell ref="B4:B6"/>
    <mergeCell ref="A4:A6"/>
    <mergeCell ref="I5:J5"/>
    <mergeCell ref="K5:K6"/>
    <mergeCell ref="L5:L6"/>
    <mergeCell ref="M5:M6"/>
    <mergeCell ref="N5:N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8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16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1" width="27.660156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3.5" style="0" customWidth="1"/>
  </cols>
  <sheetData>
    <row r="1" spans="1:16" ht="22.5">
      <c r="A1" s="318" t="s">
        <v>93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 ht="22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P2" s="144" t="s">
        <v>102</v>
      </c>
    </row>
    <row r="3" spans="1:16" ht="20.25" customHeight="1">
      <c r="A3" s="86" t="s">
        <v>447</v>
      </c>
      <c r="P3" s="120" t="s">
        <v>10</v>
      </c>
    </row>
    <row r="4" spans="1:16" s="45" customFormat="1" ht="30.75" customHeight="1">
      <c r="A4" s="315" t="s">
        <v>18</v>
      </c>
      <c r="B4" s="315" t="s">
        <v>71</v>
      </c>
      <c r="C4" s="315" t="s">
        <v>72</v>
      </c>
      <c r="D4" s="315" t="s">
        <v>73</v>
      </c>
      <c r="E4" s="315" t="s">
        <v>74</v>
      </c>
      <c r="F4" s="321" t="s">
        <v>75</v>
      </c>
      <c r="G4" s="321"/>
      <c r="H4" s="321"/>
      <c r="I4" s="321"/>
      <c r="J4" s="321"/>
      <c r="K4" s="321"/>
      <c r="L4" s="321"/>
      <c r="M4" s="321"/>
      <c r="N4" s="321"/>
      <c r="O4" s="321"/>
      <c r="P4" s="321"/>
    </row>
    <row r="5" spans="1:16" s="45" customFormat="1" ht="26.25" customHeight="1">
      <c r="A5" s="316"/>
      <c r="B5" s="316"/>
      <c r="C5" s="316"/>
      <c r="D5" s="316"/>
      <c r="E5" s="316"/>
      <c r="F5" s="319" t="s">
        <v>27</v>
      </c>
      <c r="G5" s="260" t="s">
        <v>111</v>
      </c>
      <c r="H5" s="260"/>
      <c r="I5" s="260" t="s">
        <v>113</v>
      </c>
      <c r="J5" s="260" t="s">
        <v>114</v>
      </c>
      <c r="K5" s="260" t="s">
        <v>115</v>
      </c>
      <c r="L5" s="260"/>
      <c r="M5" s="260" t="s">
        <v>116</v>
      </c>
      <c r="N5" s="260" t="s">
        <v>117</v>
      </c>
      <c r="O5" s="260" t="s">
        <v>118</v>
      </c>
      <c r="P5" s="260" t="s">
        <v>121</v>
      </c>
    </row>
    <row r="6" spans="1:16" s="45" customFormat="1" ht="48" customHeight="1">
      <c r="A6" s="317"/>
      <c r="B6" s="317"/>
      <c r="C6" s="317"/>
      <c r="D6" s="317"/>
      <c r="E6" s="317">
        <f>SUM(E7:E15)</f>
        <v>0</v>
      </c>
      <c r="F6" s="320"/>
      <c r="G6" s="155" t="s">
        <v>119</v>
      </c>
      <c r="H6" s="52" t="s">
        <v>120</v>
      </c>
      <c r="I6" s="260"/>
      <c r="J6" s="260"/>
      <c r="K6" s="155" t="s">
        <v>119</v>
      </c>
      <c r="L6" s="52" t="s">
        <v>120</v>
      </c>
      <c r="M6" s="260"/>
      <c r="N6" s="260"/>
      <c r="O6" s="260"/>
      <c r="P6" s="260"/>
    </row>
    <row r="7" spans="1:16" s="45" customFormat="1" ht="33" customHeight="1">
      <c r="A7" s="113" t="s">
        <v>27</v>
      </c>
      <c r="B7" s="81"/>
      <c r="C7" s="80"/>
      <c r="D7" s="80" t="s">
        <v>0</v>
      </c>
      <c r="E7" s="170">
        <f>SUM(E8:E17)</f>
        <v>0</v>
      </c>
      <c r="F7" s="169"/>
      <c r="G7" s="246">
        <f>SUM(G8:G13)</f>
        <v>45</v>
      </c>
      <c r="H7" s="180"/>
      <c r="I7" s="180"/>
      <c r="J7" s="180"/>
      <c r="K7" s="180"/>
      <c r="L7" s="180"/>
      <c r="M7" s="173"/>
      <c r="N7" s="173"/>
      <c r="O7" s="173"/>
      <c r="P7" s="173"/>
    </row>
    <row r="8" spans="1:16" s="45" customFormat="1" ht="55.5" customHeight="1">
      <c r="A8" s="22" t="s">
        <v>450</v>
      </c>
      <c r="B8" s="81" t="s">
        <v>446</v>
      </c>
      <c r="C8" s="22"/>
      <c r="D8" s="80" t="s">
        <v>0</v>
      </c>
      <c r="E8" s="170">
        <f>SUM(E9:E18)</f>
        <v>0</v>
      </c>
      <c r="F8" s="169"/>
      <c r="G8" s="246">
        <v>45</v>
      </c>
      <c r="H8" s="180"/>
      <c r="I8" s="180"/>
      <c r="J8" s="180"/>
      <c r="K8" s="180"/>
      <c r="L8" s="180"/>
      <c r="M8" s="173"/>
      <c r="N8" s="173"/>
      <c r="O8" s="173"/>
      <c r="P8" s="173"/>
    </row>
    <row r="9" spans="1:16" s="45" customFormat="1" ht="45.75" customHeight="1">
      <c r="A9" s="80"/>
      <c r="B9" s="248"/>
      <c r="C9" s="22"/>
      <c r="D9" s="80" t="s">
        <v>0</v>
      </c>
      <c r="E9" s="170">
        <f>SUM(E16:E19)</f>
        <v>0</v>
      </c>
      <c r="F9" s="169"/>
      <c r="G9" s="246"/>
      <c r="H9" s="180"/>
      <c r="I9" s="180"/>
      <c r="J9" s="180"/>
      <c r="K9" s="180"/>
      <c r="L9" s="180"/>
      <c r="M9" s="173"/>
      <c r="N9" s="173"/>
      <c r="O9" s="173"/>
      <c r="P9" s="173"/>
    </row>
    <row r="10" spans="1:16" s="45" customFormat="1" ht="21.75" customHeight="1">
      <c r="A10" s="80"/>
      <c r="B10" s="248"/>
      <c r="C10" s="80"/>
      <c r="D10" s="80"/>
      <c r="E10" s="170"/>
      <c r="F10" s="169"/>
      <c r="G10" s="246"/>
      <c r="H10" s="180"/>
      <c r="I10" s="180"/>
      <c r="J10" s="180"/>
      <c r="K10" s="180"/>
      <c r="L10" s="180"/>
      <c r="M10" s="173"/>
      <c r="N10" s="173"/>
      <c r="O10" s="173"/>
      <c r="P10" s="173"/>
    </row>
    <row r="11" spans="1:16" s="45" customFormat="1" ht="21.75" customHeight="1">
      <c r="A11" s="80"/>
      <c r="B11" s="81"/>
      <c r="C11" s="80"/>
      <c r="D11" s="80"/>
      <c r="E11" s="170"/>
      <c r="F11" s="169"/>
      <c r="G11" s="246"/>
      <c r="H11" s="180"/>
      <c r="I11" s="180"/>
      <c r="J11" s="180"/>
      <c r="K11" s="180"/>
      <c r="L11" s="180"/>
      <c r="M11" s="173"/>
      <c r="N11" s="173"/>
      <c r="O11" s="173"/>
      <c r="P11" s="173"/>
    </row>
    <row r="12" spans="1:16" s="45" customFormat="1" ht="21.75" customHeight="1">
      <c r="A12" s="80"/>
      <c r="B12" s="81"/>
      <c r="C12" s="80"/>
      <c r="D12" s="80"/>
      <c r="E12" s="170"/>
      <c r="F12" s="169"/>
      <c r="G12" s="246"/>
      <c r="H12" s="180"/>
      <c r="I12" s="180"/>
      <c r="J12" s="180"/>
      <c r="K12" s="180"/>
      <c r="L12" s="180"/>
      <c r="M12" s="173"/>
      <c r="N12" s="173"/>
      <c r="O12" s="173"/>
      <c r="P12" s="173"/>
    </row>
    <row r="13" spans="1:16" s="45" customFormat="1" ht="24" customHeight="1">
      <c r="A13" s="80"/>
      <c r="B13" s="81"/>
      <c r="C13" s="80"/>
      <c r="D13" s="80"/>
      <c r="E13" s="170"/>
      <c r="F13" s="169"/>
      <c r="G13" s="246"/>
      <c r="H13" s="180"/>
      <c r="I13" s="180"/>
      <c r="J13" s="180"/>
      <c r="K13" s="180"/>
      <c r="L13" s="180"/>
      <c r="M13" s="173"/>
      <c r="N13" s="173"/>
      <c r="O13" s="173"/>
      <c r="P13" s="173"/>
    </row>
    <row r="14" spans="1:16" s="45" customFormat="1" ht="21.75" customHeight="1">
      <c r="A14" s="80"/>
      <c r="B14" s="81"/>
      <c r="C14" s="80"/>
      <c r="D14" s="80"/>
      <c r="E14" s="170"/>
      <c r="F14" s="169"/>
      <c r="G14" s="246"/>
      <c r="H14" s="180"/>
      <c r="I14" s="180"/>
      <c r="J14" s="180"/>
      <c r="K14" s="180"/>
      <c r="L14" s="180"/>
      <c r="M14" s="173"/>
      <c r="N14" s="173"/>
      <c r="O14" s="173"/>
      <c r="P14" s="173"/>
    </row>
    <row r="15" spans="1:16" s="45" customFormat="1" ht="21.75" customHeight="1">
      <c r="A15" s="80"/>
      <c r="B15" s="81"/>
      <c r="C15" s="80"/>
      <c r="D15" s="80"/>
      <c r="E15" s="170"/>
      <c r="F15" s="169"/>
      <c r="G15" s="246"/>
      <c r="H15" s="180"/>
      <c r="I15" s="180"/>
      <c r="J15" s="180"/>
      <c r="K15" s="180"/>
      <c r="L15" s="180"/>
      <c r="M15" s="173"/>
      <c r="N15" s="173"/>
      <c r="O15" s="173"/>
      <c r="P15" s="173"/>
    </row>
    <row r="16" spans="1:14" ht="26.25" customHeight="1">
      <c r="A16" s="12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"/>
      <c r="M16" s="1"/>
      <c r="N16" s="1"/>
    </row>
    <row r="17" ht="30.75" customHeight="1"/>
  </sheetData>
  <sheetProtection/>
  <mergeCells count="16">
    <mergeCell ref="A1:P1"/>
    <mergeCell ref="F5:F6"/>
    <mergeCell ref="M5:M6"/>
    <mergeCell ref="N5:N6"/>
    <mergeCell ref="O5:O6"/>
    <mergeCell ref="P5:P6"/>
    <mergeCell ref="F4:P4"/>
    <mergeCell ref="A4:A6"/>
    <mergeCell ref="B4:B6"/>
    <mergeCell ref="C4:C6"/>
    <mergeCell ref="D4:D6"/>
    <mergeCell ref="E4:E6"/>
    <mergeCell ref="G5:H5"/>
    <mergeCell ref="I5:I6"/>
    <mergeCell ref="J5:J6"/>
    <mergeCell ref="K5:L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10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26.16015625" style="0" customWidth="1"/>
    <col min="2" max="2" width="8.66015625" style="0" customWidth="1"/>
    <col min="3" max="3" width="9" style="0" customWidth="1"/>
    <col min="4" max="4" width="11.16015625" style="0" customWidth="1"/>
    <col min="5" max="5" width="8.83203125" style="0" customWidth="1"/>
    <col min="6" max="6" width="10.66015625" style="0" customWidth="1"/>
    <col min="7" max="7" width="13.5" style="0" customWidth="1"/>
    <col min="8" max="13" width="11.5" style="0" customWidth="1"/>
  </cols>
  <sheetData>
    <row r="1" spans="1:17" ht="36.75" customHeight="1">
      <c r="A1" s="318" t="s">
        <v>94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 ht="18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Q2" s="144" t="s">
        <v>103</v>
      </c>
    </row>
    <row r="3" spans="1:17" ht="22.5" customHeight="1">
      <c r="A3" s="86" t="s">
        <v>447</v>
      </c>
      <c r="Q3" s="115" t="s">
        <v>10</v>
      </c>
    </row>
    <row r="4" spans="1:17" s="114" customFormat="1" ht="21.75" customHeight="1">
      <c r="A4" s="321" t="s">
        <v>18</v>
      </c>
      <c r="B4" s="322" t="s">
        <v>77</v>
      </c>
      <c r="C4" s="322" t="s">
        <v>285</v>
      </c>
      <c r="D4" s="322" t="s">
        <v>286</v>
      </c>
      <c r="E4" s="322" t="s">
        <v>287</v>
      </c>
      <c r="F4" s="322" t="s">
        <v>288</v>
      </c>
      <c r="G4" s="321" t="s">
        <v>75</v>
      </c>
      <c r="H4" s="321"/>
      <c r="I4" s="321"/>
      <c r="J4" s="321"/>
      <c r="K4" s="321"/>
      <c r="L4" s="321"/>
      <c r="M4" s="321"/>
      <c r="N4" s="321"/>
      <c r="O4" s="321"/>
      <c r="P4" s="321"/>
      <c r="Q4" s="321"/>
    </row>
    <row r="5" spans="1:17" s="114" customFormat="1" ht="26.25" customHeight="1">
      <c r="A5" s="321"/>
      <c r="B5" s="323"/>
      <c r="C5" s="323"/>
      <c r="D5" s="323"/>
      <c r="E5" s="323"/>
      <c r="F5" s="323" t="s">
        <v>76</v>
      </c>
      <c r="G5" s="325" t="s">
        <v>27</v>
      </c>
      <c r="H5" s="260" t="s">
        <v>111</v>
      </c>
      <c r="I5" s="260"/>
      <c r="J5" s="260" t="s">
        <v>113</v>
      </c>
      <c r="K5" s="260" t="s">
        <v>114</v>
      </c>
      <c r="L5" s="260" t="s">
        <v>115</v>
      </c>
      <c r="M5" s="260"/>
      <c r="N5" s="260" t="s">
        <v>116</v>
      </c>
      <c r="O5" s="260" t="s">
        <v>117</v>
      </c>
      <c r="P5" s="260" t="s">
        <v>118</v>
      </c>
      <c r="Q5" s="260" t="s">
        <v>121</v>
      </c>
    </row>
    <row r="6" spans="1:17" ht="49.5" customHeight="1">
      <c r="A6" s="321"/>
      <c r="B6" s="324"/>
      <c r="C6" s="324"/>
      <c r="D6" s="324"/>
      <c r="E6" s="324"/>
      <c r="F6" s="324"/>
      <c r="G6" s="325"/>
      <c r="H6" s="155" t="s">
        <v>119</v>
      </c>
      <c r="I6" s="52" t="s">
        <v>120</v>
      </c>
      <c r="J6" s="260"/>
      <c r="K6" s="260"/>
      <c r="L6" s="155" t="s">
        <v>119</v>
      </c>
      <c r="M6" s="52" t="s">
        <v>120</v>
      </c>
      <c r="N6" s="260"/>
      <c r="O6" s="260"/>
      <c r="P6" s="260"/>
      <c r="Q6" s="260"/>
    </row>
    <row r="7" spans="1:17" ht="51.75" customHeight="1">
      <c r="A7" s="85" t="s">
        <v>27</v>
      </c>
      <c r="B7" s="72"/>
      <c r="C7" s="73"/>
      <c r="D7" s="73" t="s">
        <v>0</v>
      </c>
      <c r="E7" s="73"/>
      <c r="F7" s="73"/>
      <c r="G7" s="246">
        <f>SUM(H7:M7)</f>
        <v>45</v>
      </c>
      <c r="H7" s="246">
        <v>45</v>
      </c>
      <c r="I7" s="19"/>
      <c r="J7" s="19"/>
      <c r="K7" s="19"/>
      <c r="L7" s="19"/>
      <c r="M7" s="19"/>
      <c r="N7" s="19"/>
      <c r="O7" s="19"/>
      <c r="P7" s="19"/>
      <c r="Q7" s="19"/>
    </row>
    <row r="8" spans="1:17" ht="63.75" customHeight="1">
      <c r="A8" s="148" t="s">
        <v>450</v>
      </c>
      <c r="B8" s="243" t="s">
        <v>432</v>
      </c>
      <c r="C8" s="148" t="s">
        <v>433</v>
      </c>
      <c r="D8" s="244" t="s">
        <v>436</v>
      </c>
      <c r="E8" s="73" t="s">
        <v>434</v>
      </c>
      <c r="F8" s="73" t="s">
        <v>435</v>
      </c>
      <c r="G8" s="246">
        <f>SUM(H8:M8)</f>
        <v>45</v>
      </c>
      <c r="H8" s="246">
        <v>45</v>
      </c>
      <c r="I8" s="19"/>
      <c r="J8" s="19"/>
      <c r="K8" s="19"/>
      <c r="L8" s="19"/>
      <c r="M8" s="19"/>
      <c r="N8" s="19"/>
      <c r="O8" s="19"/>
      <c r="P8" s="19"/>
      <c r="Q8" s="19"/>
    </row>
    <row r="9" spans="1:17" ht="51.75" customHeight="1">
      <c r="A9" s="73"/>
      <c r="B9" s="72"/>
      <c r="C9" s="73"/>
      <c r="D9" s="73" t="s">
        <v>0</v>
      </c>
      <c r="E9" s="73"/>
      <c r="F9" s="73"/>
      <c r="G9" s="84">
        <f>SUM(H9:M9)</f>
        <v>0</v>
      </c>
      <c r="H9" s="84"/>
      <c r="I9" s="19"/>
      <c r="J9" s="19"/>
      <c r="K9" s="19"/>
      <c r="L9" s="19"/>
      <c r="M9" s="19"/>
      <c r="N9" s="19"/>
      <c r="O9" s="19"/>
      <c r="P9" s="19"/>
      <c r="Q9" s="19"/>
    </row>
    <row r="10" spans="1:14" ht="31.5" customHeight="1">
      <c r="A10" s="126"/>
      <c r="B10" s="12"/>
      <c r="C10" s="12"/>
      <c r="D10" s="12"/>
      <c r="E10" s="12"/>
      <c r="F10" s="12"/>
      <c r="G10" s="12"/>
      <c r="H10" s="12"/>
      <c r="I10" s="12"/>
      <c r="J10" s="12"/>
      <c r="K10" s="1"/>
      <c r="L10" s="1"/>
      <c r="M10" s="1"/>
      <c r="N10" s="1"/>
    </row>
  </sheetData>
  <sheetProtection/>
  <mergeCells count="17">
    <mergeCell ref="A1:Q1"/>
    <mergeCell ref="N5:N6"/>
    <mergeCell ref="O5:O6"/>
    <mergeCell ref="P5:P6"/>
    <mergeCell ref="G4:Q4"/>
    <mergeCell ref="G5:G6"/>
    <mergeCell ref="H5:I5"/>
    <mergeCell ref="Q5:Q6"/>
    <mergeCell ref="A4:A6"/>
    <mergeCell ref="B4:B6"/>
    <mergeCell ref="L5:M5"/>
    <mergeCell ref="C4:C6"/>
    <mergeCell ref="D4:D6"/>
    <mergeCell ref="E4:E6"/>
    <mergeCell ref="F4:F6"/>
    <mergeCell ref="J5:J6"/>
    <mergeCell ref="K5:K6"/>
  </mergeCells>
  <printOptions/>
  <pageMargins left="0.74999998873613" right="0.74999998873613" top="0.9999999849815068" bottom="0.9999999849815068" header="0.4999999924907534" footer="0.499999992490753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9"/>
  <sheetViews>
    <sheetView showGridLines="0" showZeros="0" zoomScalePageLayoutView="0" workbookViewId="0" topLeftCell="A1">
      <selection activeCell="L6" sqref="L6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18" t="s">
        <v>251</v>
      </c>
      <c r="B1" s="18"/>
      <c r="C1" s="18"/>
    </row>
    <row r="2" spans="1:3" ht="21" customHeight="1">
      <c r="A2" s="18"/>
      <c r="B2" s="18"/>
      <c r="C2" s="145" t="s">
        <v>104</v>
      </c>
    </row>
    <row r="3" spans="1:3" ht="24.75" customHeight="1">
      <c r="A3" s="86" t="s">
        <v>447</v>
      </c>
      <c r="B3" s="104"/>
      <c r="C3" s="112" t="s">
        <v>70</v>
      </c>
    </row>
    <row r="4" spans="1:16" s="129" customFormat="1" ht="21.75" customHeight="1">
      <c r="A4" s="327" t="s">
        <v>8</v>
      </c>
      <c r="B4" s="127" t="s">
        <v>20</v>
      </c>
      <c r="C4" s="128"/>
      <c r="F4" s="130"/>
      <c r="P4" s="130"/>
    </row>
    <row r="5" spans="1:16" s="129" customFormat="1" ht="43.5" customHeight="1">
      <c r="A5" s="327"/>
      <c r="B5" s="131" t="s">
        <v>95</v>
      </c>
      <c r="C5" s="132" t="s">
        <v>96</v>
      </c>
      <c r="E5" s="133">
        <v>3.6</v>
      </c>
      <c r="F5" s="134">
        <v>0</v>
      </c>
      <c r="G5" s="134">
        <v>0.6</v>
      </c>
      <c r="H5" s="133">
        <v>3</v>
      </c>
      <c r="I5" s="134">
        <v>0</v>
      </c>
      <c r="J5" s="133">
        <v>3</v>
      </c>
      <c r="K5" s="133">
        <v>9.4</v>
      </c>
      <c r="L5" s="134">
        <v>0</v>
      </c>
      <c r="M5" s="134">
        <v>0.7</v>
      </c>
      <c r="N5" s="133">
        <v>8.7</v>
      </c>
      <c r="O5" s="134">
        <v>0</v>
      </c>
      <c r="P5" s="133">
        <v>8.7</v>
      </c>
    </row>
    <row r="6" spans="1:16" s="129" customFormat="1" ht="34.5" customHeight="1">
      <c r="A6" s="135" t="s">
        <v>5</v>
      </c>
      <c r="B6" s="136">
        <f>SUM(B7:B9)</f>
        <v>69.6</v>
      </c>
      <c r="C6" s="136">
        <f>SUM(C7:C9)</f>
        <v>74.5</v>
      </c>
      <c r="E6" s="130"/>
      <c r="G6" s="130"/>
      <c r="I6" s="130"/>
      <c r="J6" s="130"/>
      <c r="K6" s="130"/>
      <c r="L6" s="130"/>
      <c r="M6" s="130"/>
      <c r="N6" s="130"/>
      <c r="O6" s="130"/>
      <c r="P6" s="130"/>
    </row>
    <row r="7" spans="1:16" s="125" customFormat="1" ht="34.5" customHeight="1">
      <c r="A7" s="137" t="s">
        <v>4</v>
      </c>
      <c r="B7" s="136"/>
      <c r="C7" s="136"/>
      <c r="D7" s="126"/>
      <c r="E7" s="126"/>
      <c r="F7" s="126"/>
      <c r="G7" s="126"/>
      <c r="H7" s="126"/>
      <c r="I7" s="126"/>
      <c r="J7" s="126"/>
      <c r="K7" s="126"/>
      <c r="L7" s="126"/>
      <c r="M7" s="126"/>
      <c r="O7" s="126"/>
      <c r="P7" s="126"/>
    </row>
    <row r="8" spans="1:16" s="125" customFormat="1" ht="34.5" customHeight="1">
      <c r="A8" s="138" t="s">
        <v>25</v>
      </c>
      <c r="B8" s="213">
        <v>1</v>
      </c>
      <c r="C8" s="213">
        <v>1.5</v>
      </c>
      <c r="D8" s="126"/>
      <c r="E8" s="126"/>
      <c r="G8" s="126"/>
      <c r="H8" s="126"/>
      <c r="I8" s="126"/>
      <c r="J8" s="126"/>
      <c r="K8" s="126"/>
      <c r="L8" s="126"/>
      <c r="M8" s="126"/>
      <c r="O8" s="126"/>
      <c r="P8" s="126"/>
    </row>
    <row r="9" spans="1:16" s="125" customFormat="1" ht="34.5" customHeight="1">
      <c r="A9" s="138" t="s">
        <v>2</v>
      </c>
      <c r="B9" s="213">
        <v>68.6</v>
      </c>
      <c r="C9" s="213">
        <v>73</v>
      </c>
      <c r="D9" s="126"/>
      <c r="E9" s="126"/>
      <c r="H9" s="126"/>
      <c r="I9" s="126"/>
      <c r="L9" s="126"/>
      <c r="N9" s="126"/>
      <c r="P9" s="126"/>
    </row>
    <row r="10" spans="1:9" s="125" customFormat="1" ht="34.5" customHeight="1">
      <c r="A10" s="138" t="s">
        <v>17</v>
      </c>
      <c r="B10" s="136"/>
      <c r="C10" s="136"/>
      <c r="D10" s="126"/>
      <c r="E10" s="126"/>
      <c r="F10" s="126"/>
      <c r="G10" s="126"/>
      <c r="H10" s="126"/>
      <c r="I10" s="126"/>
    </row>
    <row r="11" spans="1:8" s="125" customFormat="1" ht="34.5" customHeight="1">
      <c r="A11" s="138" t="s">
        <v>23</v>
      </c>
      <c r="B11" s="213">
        <v>68.6</v>
      </c>
      <c r="C11" s="136"/>
      <c r="D11" s="126"/>
      <c r="E11" s="126"/>
      <c r="F11" s="126"/>
      <c r="G11" s="126"/>
      <c r="H11" s="126"/>
    </row>
    <row r="12" spans="1:22" ht="12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"/>
    </row>
    <row r="14" spans="1:3" ht="12.75" customHeight="1">
      <c r="A14" s="247" t="s">
        <v>444</v>
      </c>
      <c r="B14" s="12"/>
      <c r="C14" s="12"/>
    </row>
    <row r="15" spans="1:3" ht="12.75" customHeight="1">
      <c r="A15" s="12" t="s">
        <v>440</v>
      </c>
      <c r="B15" s="12"/>
      <c r="C15" s="12"/>
    </row>
    <row r="16" spans="1:3" ht="12.75" customHeight="1">
      <c r="A16" s="247" t="s">
        <v>445</v>
      </c>
      <c r="B16" s="12"/>
      <c r="C16" s="12"/>
    </row>
    <row r="17" spans="1:3" ht="12.75" customHeight="1">
      <c r="A17" s="12" t="s">
        <v>441</v>
      </c>
      <c r="B17" s="12"/>
      <c r="C17" s="12"/>
    </row>
    <row r="18" spans="1:3" ht="12.75" customHeight="1">
      <c r="A18" s="12" t="s">
        <v>442</v>
      </c>
      <c r="B18" s="12"/>
      <c r="C18" s="12"/>
    </row>
    <row r="19" spans="1:3" ht="18.75" customHeight="1">
      <c r="A19" s="326" t="s">
        <v>443</v>
      </c>
      <c r="B19" s="326"/>
      <c r="C19" s="12"/>
    </row>
  </sheetData>
  <sheetProtection/>
  <mergeCells count="2">
    <mergeCell ref="A19:B19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15"/>
  <sheetViews>
    <sheetView showGridLines="0" showZeros="0" zoomScalePageLayoutView="0" workbookViewId="0" topLeftCell="A1">
      <selection activeCell="A8" sqref="A8"/>
    </sheetView>
  </sheetViews>
  <sheetFormatPr defaultColWidth="6.83203125" defaultRowHeight="19.5" customHeight="1"/>
  <cols>
    <col min="1" max="1" width="42.83203125" style="5" customWidth="1"/>
    <col min="2" max="4" width="7.16015625" style="6" customWidth="1"/>
    <col min="5" max="5" width="47" style="6" customWidth="1"/>
    <col min="6" max="6" width="39.5" style="6" customWidth="1"/>
    <col min="7" max="244" width="6.83203125" style="10" customWidth="1"/>
    <col min="245" max="245" width="6.83203125" style="0" customWidth="1"/>
  </cols>
  <sheetData>
    <row r="1" spans="1:6" s="4" customFormat="1" ht="36.75" customHeight="1">
      <c r="A1" s="140" t="s">
        <v>97</v>
      </c>
      <c r="B1" s="17"/>
      <c r="C1" s="17"/>
      <c r="D1" s="17"/>
      <c r="E1" s="17"/>
      <c r="F1" s="17"/>
    </row>
    <row r="2" spans="1:6" s="4" customFormat="1" ht="24" customHeight="1">
      <c r="A2" s="8"/>
      <c r="B2" s="8"/>
      <c r="C2" s="8"/>
      <c r="D2" s="8"/>
      <c r="E2" s="8"/>
      <c r="F2" s="181" t="s">
        <v>256</v>
      </c>
    </row>
    <row r="3" spans="1:6" s="4" customFormat="1" ht="15" customHeight="1">
      <c r="A3" s="287" t="s">
        <v>447</v>
      </c>
      <c r="B3" s="308"/>
      <c r="C3" s="308"/>
      <c r="D3" s="9"/>
      <c r="E3" s="9"/>
      <c r="F3" s="55" t="s">
        <v>10</v>
      </c>
    </row>
    <row r="4" spans="1:6" s="56" customFormat="1" ht="24" customHeight="1">
      <c r="A4" s="328" t="s">
        <v>18</v>
      </c>
      <c r="B4" s="260" t="s">
        <v>22</v>
      </c>
      <c r="C4" s="260"/>
      <c r="D4" s="260"/>
      <c r="E4" s="260" t="s">
        <v>7</v>
      </c>
      <c r="F4" s="329" t="s">
        <v>69</v>
      </c>
    </row>
    <row r="5" spans="1:6" s="56" customFormat="1" ht="24.75" customHeight="1">
      <c r="A5" s="328"/>
      <c r="B5" s="260"/>
      <c r="C5" s="260"/>
      <c r="D5" s="260"/>
      <c r="E5" s="260"/>
      <c r="F5" s="329"/>
    </row>
    <row r="6" spans="1:6" s="57" customFormat="1" ht="38.25" customHeight="1">
      <c r="A6" s="328"/>
      <c r="B6" s="41" t="s">
        <v>9</v>
      </c>
      <c r="C6" s="41" t="s">
        <v>16</v>
      </c>
      <c r="D6" s="41" t="s">
        <v>15</v>
      </c>
      <c r="E6" s="260"/>
      <c r="F6" s="329"/>
    </row>
    <row r="7" spans="1:244" s="45" customFormat="1" ht="35.25" customHeight="1">
      <c r="A7" s="54"/>
      <c r="B7" s="58"/>
      <c r="C7" s="58"/>
      <c r="D7" s="58"/>
      <c r="E7" s="82" t="s">
        <v>6</v>
      </c>
      <c r="F7" s="139">
        <f>SUM(F8:F14)</f>
        <v>809.29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</row>
    <row r="8" spans="1:9" ht="30" customHeight="1">
      <c r="A8" s="111" t="s">
        <v>450</v>
      </c>
      <c r="B8" s="177" t="s">
        <v>315</v>
      </c>
      <c r="C8" s="177" t="s">
        <v>316</v>
      </c>
      <c r="D8" s="177" t="s">
        <v>317</v>
      </c>
      <c r="E8" s="227" t="s">
        <v>399</v>
      </c>
      <c r="F8" s="100">
        <v>436.77</v>
      </c>
      <c r="I8" s="83"/>
    </row>
    <row r="9" spans="1:9" ht="30" customHeight="1">
      <c r="A9" s="111"/>
      <c r="B9" s="177" t="s">
        <v>315</v>
      </c>
      <c r="C9" s="177" t="s">
        <v>316</v>
      </c>
      <c r="D9" s="177" t="s">
        <v>400</v>
      </c>
      <c r="E9" s="227" t="s">
        <v>401</v>
      </c>
      <c r="F9" s="100">
        <v>18.15</v>
      </c>
      <c r="I9" s="83"/>
    </row>
    <row r="10" spans="1:9" ht="30" customHeight="1">
      <c r="A10" s="111"/>
      <c r="B10" s="177" t="s">
        <v>320</v>
      </c>
      <c r="C10" s="177" t="s">
        <v>321</v>
      </c>
      <c r="D10" s="177" t="s">
        <v>193</v>
      </c>
      <c r="E10" s="227" t="s">
        <v>402</v>
      </c>
      <c r="F10" s="19">
        <v>271.79</v>
      </c>
      <c r="I10" s="83"/>
    </row>
    <row r="11" spans="1:9" ht="30" customHeight="1">
      <c r="A11" s="111"/>
      <c r="B11" s="177" t="s">
        <v>320</v>
      </c>
      <c r="C11" s="177" t="s">
        <v>321</v>
      </c>
      <c r="D11" s="177" t="s">
        <v>195</v>
      </c>
      <c r="E11" s="227" t="s">
        <v>403</v>
      </c>
      <c r="F11" s="19">
        <v>35.5</v>
      </c>
      <c r="I11" s="83"/>
    </row>
    <row r="12" spans="1:9" ht="30" customHeight="1">
      <c r="A12" s="111"/>
      <c r="B12" s="177" t="s">
        <v>320</v>
      </c>
      <c r="C12" s="177" t="s">
        <v>321</v>
      </c>
      <c r="D12" s="177" t="s">
        <v>140</v>
      </c>
      <c r="E12" s="227" t="s">
        <v>379</v>
      </c>
      <c r="F12" s="19">
        <v>28.5</v>
      </c>
      <c r="I12" s="83"/>
    </row>
    <row r="13" spans="1:9" ht="30" customHeight="1">
      <c r="A13" s="111"/>
      <c r="B13" s="177" t="s">
        <v>328</v>
      </c>
      <c r="C13" s="177" t="s">
        <v>195</v>
      </c>
      <c r="D13" s="177" t="s">
        <v>134</v>
      </c>
      <c r="E13" s="72" t="s">
        <v>392</v>
      </c>
      <c r="F13" s="100">
        <v>18.56</v>
      </c>
      <c r="I13" s="83"/>
    </row>
    <row r="14" spans="1:9" ht="30" customHeight="1">
      <c r="A14" s="111"/>
      <c r="B14" s="177" t="s">
        <v>328</v>
      </c>
      <c r="C14" s="177" t="s">
        <v>195</v>
      </c>
      <c r="D14" s="177" t="s">
        <v>136</v>
      </c>
      <c r="E14" s="72" t="s">
        <v>332</v>
      </c>
      <c r="F14" s="100">
        <v>0.02</v>
      </c>
      <c r="I14" s="83"/>
    </row>
    <row r="15" spans="4:6" ht="19.5" customHeight="1">
      <c r="D15" s="7"/>
      <c r="E15" s="7"/>
      <c r="F15" s="7"/>
    </row>
  </sheetData>
  <sheetProtection/>
  <mergeCells count="5">
    <mergeCell ref="A3:C3"/>
    <mergeCell ref="A4:A6"/>
    <mergeCell ref="F4:F6"/>
    <mergeCell ref="B4:D5"/>
    <mergeCell ref="E4:E6"/>
  </mergeCells>
  <printOptions horizontalCentered="1"/>
  <pageMargins left="0.3937007874015748" right="0.3937007874015748" top="0.984251968503937" bottom="0.984251968503937" header="0" footer="0"/>
  <pageSetup fitToHeight="100" fitToWidth="1" horizontalDpi="600" verticalDpi="6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11"/>
  <sheetViews>
    <sheetView showGridLines="0" showZeros="0" zoomScalePageLayoutView="0" workbookViewId="0" topLeftCell="A8">
      <selection activeCell="A7" sqref="A7"/>
    </sheetView>
  </sheetViews>
  <sheetFormatPr defaultColWidth="9.33203125" defaultRowHeight="12.75" customHeight="1"/>
  <cols>
    <col min="1" max="1" width="9.66015625" style="229" customWidth="1"/>
    <col min="2" max="2" width="9.5" style="229" customWidth="1"/>
    <col min="3" max="3" width="7.83203125" style="229" customWidth="1"/>
    <col min="4" max="4" width="8.16015625" style="229" customWidth="1"/>
    <col min="5" max="5" width="6.16015625" style="229" customWidth="1"/>
    <col min="6" max="6" width="5.5" style="229" customWidth="1"/>
    <col min="7" max="7" width="6.16015625" style="229" customWidth="1"/>
    <col min="8" max="10" width="5.66015625" style="229" customWidth="1"/>
    <col min="11" max="11" width="6.66015625" style="229" customWidth="1"/>
    <col min="12" max="12" width="5.5" style="229" customWidth="1"/>
    <col min="13" max="13" width="39.83203125" style="229" customWidth="1"/>
    <col min="14" max="14" width="42.5" style="229" customWidth="1"/>
    <col min="15" max="15" width="26.83203125" style="229" customWidth="1"/>
    <col min="16" max="16" width="6" style="229" customWidth="1"/>
    <col min="17" max="17" width="7.16015625" style="229" customWidth="1"/>
    <col min="18" max="18" width="5.5" style="229" customWidth="1"/>
    <col min="19" max="19" width="32.83203125" style="229" customWidth="1"/>
    <col min="20" max="22" width="9.16015625" style="229" customWidth="1"/>
    <col min="23" max="16384" width="9.33203125" style="229" customWidth="1"/>
  </cols>
  <sheetData>
    <row r="1" spans="1:22" ht="22.5">
      <c r="A1" s="228" t="s">
        <v>252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2" ht="12.75" customHeight="1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30" t="s">
        <v>404</v>
      </c>
      <c r="V2" s="228"/>
    </row>
    <row r="3" spans="1:22" ht="12.75" customHeight="1">
      <c r="A3" s="231" t="s">
        <v>229</v>
      </c>
      <c r="B3" s="232" t="s">
        <v>448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3" t="s">
        <v>10</v>
      </c>
      <c r="V3" s="232"/>
    </row>
    <row r="4" spans="1:22" ht="12.75" customHeight="1">
      <c r="A4" s="338" t="s">
        <v>18</v>
      </c>
      <c r="B4" s="338" t="s">
        <v>13</v>
      </c>
      <c r="C4" s="336" t="s">
        <v>232</v>
      </c>
      <c r="D4" s="336"/>
      <c r="E4" s="336"/>
      <c r="F4" s="336"/>
      <c r="G4" s="336"/>
      <c r="H4" s="336"/>
      <c r="I4" s="336"/>
      <c r="J4" s="336"/>
      <c r="K4" s="336"/>
      <c r="L4" s="336"/>
      <c r="M4" s="335" t="s">
        <v>430</v>
      </c>
      <c r="N4" s="333" t="s">
        <v>405</v>
      </c>
      <c r="O4" s="330" t="s">
        <v>406</v>
      </c>
      <c r="P4" s="331"/>
      <c r="Q4" s="331"/>
      <c r="R4" s="332"/>
      <c r="S4" s="330" t="s">
        <v>407</v>
      </c>
      <c r="T4" s="331"/>
      <c r="U4" s="331"/>
      <c r="V4" s="332"/>
    </row>
    <row r="5" spans="1:22" ht="36" customHeight="1">
      <c r="A5" s="339"/>
      <c r="B5" s="339"/>
      <c r="C5" s="336" t="s">
        <v>6</v>
      </c>
      <c r="D5" s="260" t="s">
        <v>111</v>
      </c>
      <c r="E5" s="260"/>
      <c r="F5" s="260" t="s">
        <v>408</v>
      </c>
      <c r="G5" s="260" t="s">
        <v>409</v>
      </c>
      <c r="H5" s="260" t="s">
        <v>410</v>
      </c>
      <c r="I5" s="260" t="s">
        <v>411</v>
      </c>
      <c r="J5" s="260" t="s">
        <v>412</v>
      </c>
      <c r="K5" s="260"/>
      <c r="L5" s="260" t="s">
        <v>413</v>
      </c>
      <c r="M5" s="337"/>
      <c r="N5" s="337"/>
      <c r="O5" s="333" t="s">
        <v>253</v>
      </c>
      <c r="P5" s="333" t="s">
        <v>254</v>
      </c>
      <c r="Q5" s="333" t="s">
        <v>255</v>
      </c>
      <c r="R5" s="333" t="s">
        <v>414</v>
      </c>
      <c r="S5" s="335" t="s">
        <v>431</v>
      </c>
      <c r="T5" s="333" t="s">
        <v>254</v>
      </c>
      <c r="U5" s="333" t="s">
        <v>255</v>
      </c>
      <c r="V5" s="333" t="s">
        <v>414</v>
      </c>
    </row>
    <row r="6" spans="1:22" ht="75" customHeight="1">
      <c r="A6" s="340"/>
      <c r="B6" s="340"/>
      <c r="C6" s="336"/>
      <c r="D6" s="155" t="s">
        <v>119</v>
      </c>
      <c r="E6" s="52" t="s">
        <v>415</v>
      </c>
      <c r="F6" s="260"/>
      <c r="G6" s="260"/>
      <c r="H6" s="260"/>
      <c r="I6" s="260"/>
      <c r="J6" s="155" t="s">
        <v>119</v>
      </c>
      <c r="K6" s="155" t="s">
        <v>416</v>
      </c>
      <c r="L6" s="260"/>
      <c r="M6" s="334"/>
      <c r="N6" s="334"/>
      <c r="O6" s="334"/>
      <c r="P6" s="334"/>
      <c r="Q6" s="334"/>
      <c r="R6" s="334"/>
      <c r="S6" s="334"/>
      <c r="T6" s="334"/>
      <c r="U6" s="334"/>
      <c r="V6" s="334"/>
    </row>
    <row r="7" spans="1:22" ht="405">
      <c r="A7" s="252" t="s">
        <v>450</v>
      </c>
      <c r="B7" s="234" t="s">
        <v>402</v>
      </c>
      <c r="C7" s="235">
        <v>299.79</v>
      </c>
      <c r="D7" s="236">
        <v>265.34</v>
      </c>
      <c r="E7" s="237">
        <v>28</v>
      </c>
      <c r="F7" s="237"/>
      <c r="G7" s="237"/>
      <c r="H7" s="237">
        <v>6.65</v>
      </c>
      <c r="I7" s="237"/>
      <c r="J7" s="237"/>
      <c r="K7" s="237"/>
      <c r="L7" s="237"/>
      <c r="M7" s="237" t="s">
        <v>437</v>
      </c>
      <c r="N7" s="241" t="s">
        <v>417</v>
      </c>
      <c r="O7" s="241" t="s">
        <v>418</v>
      </c>
      <c r="P7" s="241"/>
      <c r="Q7" s="241"/>
      <c r="R7" s="241"/>
      <c r="S7" s="241" t="s">
        <v>419</v>
      </c>
      <c r="T7" s="238"/>
      <c r="U7" s="238"/>
      <c r="V7" s="238"/>
    </row>
    <row r="8" spans="1:22" ht="202.5">
      <c r="A8" s="234" t="s">
        <v>314</v>
      </c>
      <c r="B8" s="234" t="s">
        <v>428</v>
      </c>
      <c r="C8" s="235">
        <v>35.5</v>
      </c>
      <c r="D8" s="236">
        <v>35.5</v>
      </c>
      <c r="E8" s="237"/>
      <c r="F8" s="237"/>
      <c r="G8" s="237"/>
      <c r="H8" s="237"/>
      <c r="I8" s="237"/>
      <c r="J8" s="237"/>
      <c r="K8" s="237"/>
      <c r="L8" s="237"/>
      <c r="M8" s="237" t="s">
        <v>420</v>
      </c>
      <c r="N8" s="241" t="s">
        <v>421</v>
      </c>
      <c r="O8" s="242" t="s">
        <v>422</v>
      </c>
      <c r="P8" s="241"/>
      <c r="Q8" s="241"/>
      <c r="R8" s="241"/>
      <c r="S8" s="241" t="s">
        <v>423</v>
      </c>
      <c r="T8" s="238"/>
      <c r="U8" s="238"/>
      <c r="V8" s="238"/>
    </row>
    <row r="9" spans="1:22" ht="185.25" customHeight="1">
      <c r="A9" s="234" t="s">
        <v>314</v>
      </c>
      <c r="B9" s="234" t="s">
        <v>429</v>
      </c>
      <c r="C9" s="239">
        <v>28.5</v>
      </c>
      <c r="D9" s="249">
        <v>28.5</v>
      </c>
      <c r="E9" s="237"/>
      <c r="F9" s="237"/>
      <c r="G9" s="237"/>
      <c r="H9" s="237"/>
      <c r="I9" s="237"/>
      <c r="J9" s="237"/>
      <c r="K9" s="237"/>
      <c r="L9" s="237"/>
      <c r="M9" s="237" t="s">
        <v>424</v>
      </c>
      <c r="N9" s="241" t="s">
        <v>425</v>
      </c>
      <c r="O9" s="241" t="s">
        <v>426</v>
      </c>
      <c r="P9" s="241"/>
      <c r="Q9" s="241"/>
      <c r="R9" s="241"/>
      <c r="S9" s="241" t="s">
        <v>427</v>
      </c>
      <c r="T9" s="238"/>
      <c r="U9" s="238"/>
      <c r="V9" s="238"/>
    </row>
    <row r="10" spans="1:22" ht="12.75" customHeight="1">
      <c r="A10" s="240"/>
      <c r="B10" s="240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</row>
    <row r="11" ht="12.75" customHeight="1">
      <c r="A11" s="240"/>
    </row>
  </sheetData>
  <sheetProtection/>
  <mergeCells count="23">
    <mergeCell ref="A4:A6"/>
    <mergeCell ref="B4:B6"/>
    <mergeCell ref="O5:O6"/>
    <mergeCell ref="P5:P6"/>
    <mergeCell ref="Q5:Q6"/>
    <mergeCell ref="C5:C6"/>
    <mergeCell ref="D5:E5"/>
    <mergeCell ref="F5:F6"/>
    <mergeCell ref="G5:G6"/>
    <mergeCell ref="L5:L6"/>
    <mergeCell ref="C4:L4"/>
    <mergeCell ref="H5:H6"/>
    <mergeCell ref="I5:I6"/>
    <mergeCell ref="J5:K5"/>
    <mergeCell ref="N4:N6"/>
    <mergeCell ref="M4:M6"/>
    <mergeCell ref="O4:R4"/>
    <mergeCell ref="S4:V4"/>
    <mergeCell ref="U5:U6"/>
    <mergeCell ref="V5:V6"/>
    <mergeCell ref="R5:R6"/>
    <mergeCell ref="S5:S6"/>
    <mergeCell ref="T5:T6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zoomScalePageLayoutView="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cp:lastPrinted>2018-02-08T03:11:57Z</cp:lastPrinted>
  <dcterms:created xsi:type="dcterms:W3CDTF">2017-01-26T02:06:17Z</dcterms:created>
  <dcterms:modified xsi:type="dcterms:W3CDTF">2018-03-21T06:50:33Z</dcterms:modified>
  <cp:category/>
  <cp:version/>
  <cp:contentType/>
  <cp:contentStatus/>
</cp:coreProperties>
</file>