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8" windowHeight="4536" tabRatio="923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'1收入支出'!$A$1:$F$24</definedName>
    <definedName name="_xlnm.Print_Area" localSheetId="3">'4财政拨款收入支出'!$A$1:$H$22</definedName>
    <definedName name="_xlnm.Print_Area" localSheetId="5">'6一般公共预算财政拨款基本支出'!$A$1:$I$36</definedName>
    <definedName name="Z_08DC836C_112C_4FB4_9B53_2B9370D91932_.wvu.PrintArea" localSheetId="0" hidden="1">'1收入支出'!$A$2:$F$24</definedName>
    <definedName name="Z_6CD10D0D_8C2A_4B57_9397_FA6591B5B777_.wvu.PrintArea" localSheetId="0" hidden="1">'1收入支出'!$A$2:$F$24</definedName>
    <definedName name="Z_8A36A126_C489_4CC7_9679_C75A4EDEF310_.wvu.PrintArea" localSheetId="0" hidden="1">'1收入支出'!$A$2:$F$24</definedName>
  </definedNames>
  <calcPr fullCalcOnLoad="1"/>
</workbook>
</file>

<file path=xl/sharedStrings.xml><?xml version="1.0" encoding="utf-8"?>
<sst xmlns="http://schemas.openxmlformats.org/spreadsheetml/2006/main" count="611" uniqueCount="388">
  <si>
    <t>合计</t>
  </si>
  <si>
    <t>科目名称</t>
  </si>
  <si>
    <t>本年收入</t>
  </si>
  <si>
    <t>本年支出</t>
  </si>
  <si>
    <t>类</t>
  </si>
  <si>
    <t>款</t>
  </si>
  <si>
    <t>项</t>
  </si>
  <si>
    <t>金额单位：万元</t>
  </si>
  <si>
    <t>栏次</t>
  </si>
  <si>
    <t>年末结转和结余</t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</si>
  <si>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</si>
  <si>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</si>
  <si>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</si>
  <si>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</si>
  <si>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</si>
  <si>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</si>
  <si>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</si>
  <si>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</si>
  <si>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</si>
  <si>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</si>
  <si>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</si>
  <si>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</si>
  <si>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</si>
  <si>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</si>
  <si>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</si>
  <si>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</si>
  <si>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</si>
  <si>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</si>
  <si>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</si>
  <si>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</si>
  <si>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</si>
  <si>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</si>
  <si>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</si>
  <si>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</si>
  <si>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</si>
  <si>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</si>
  <si>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</si>
  <si>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</si>
  <si>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</si>
  <si>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</si>
  <si>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</si>
  <si>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</si>
  <si>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</si>
  <si>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</si>
  <si>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</si>
  <si>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</si>
  <si>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</si>
  <si>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</si>
  <si>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</si>
  <si>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</si>
  <si>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</si>
  <si>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</si>
  <si>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3</t>
  </si>
  <si>
    <t>16</t>
  </si>
  <si>
    <t>17</t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</si>
  <si>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</si>
  <si>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9</t>
    </r>
  </si>
  <si>
    <r>
      <t>21</t>
    </r>
  </si>
  <si>
    <r>
      <t>22</t>
    </r>
  </si>
  <si>
    <r>
      <t>24</t>
    </r>
  </si>
  <si>
    <r>
      <t>25</t>
    </r>
  </si>
  <si>
    <r>
      <t>27</t>
    </r>
  </si>
  <si>
    <r>
      <t>28</t>
    </r>
  </si>
  <si>
    <r>
      <t>30</t>
    </r>
  </si>
  <si>
    <r>
      <t>31</t>
    </r>
  </si>
  <si>
    <t>32</t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</si>
  <si>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</si>
  <si>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</si>
  <si>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</si>
  <si>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</si>
  <si>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</si>
  <si>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</si>
  <si>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</si>
  <si>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</si>
  <si>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</si>
  <si>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</si>
  <si>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</si>
  <si>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6</t>
  </si>
  <si>
    <t>5</t>
  </si>
  <si>
    <t>4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</si>
  <si>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</si>
  <si>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</si>
  <si>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</si>
  <si>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</si>
  <si>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</si>
  <si>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</si>
  <si>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</si>
  <si>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</si>
  <si>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金额单位：万元</t>
  </si>
  <si>
    <t>部门：</t>
  </si>
  <si>
    <t>项    目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</si>
  <si>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</si>
  <si>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</si>
  <si>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</si>
  <si>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</si>
  <si>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</si>
  <si>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</si>
  <si>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</si>
  <si>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</si>
  <si>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</si>
  <si>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</si>
  <si>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</si>
  <si>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</si>
  <si>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年末结转和结余</t>
  </si>
  <si>
    <t>科目名称</t>
  </si>
  <si>
    <t>年初结转和结余</t>
  </si>
  <si>
    <t xml:space="preserve">  一般公共预算财政拨款</t>
  </si>
  <si>
    <t xml:space="preserve">  政府性基金预算财政拨款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</si>
  <si>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</si>
  <si>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</si>
  <si>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</si>
  <si>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</si>
  <si>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</si>
  <si>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</si>
  <si>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</si>
  <si>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</si>
  <si>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</si>
  <si>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</si>
  <si>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总计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</si>
  <si>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</si>
  <si>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</si>
  <si>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</si>
  <si>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</si>
  <si>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</si>
  <si>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</si>
  <si>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</si>
  <si>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</si>
  <si>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</si>
  <si>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</si>
  <si>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</si>
  <si>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</si>
  <si>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</si>
  <si>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</si>
  <si>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</si>
  <si>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</si>
  <si>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</si>
  <si>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</si>
  <si>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</si>
  <si>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</si>
  <si>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</si>
  <si>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</si>
  <si>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</si>
  <si>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</si>
  <si>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</si>
  <si>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</si>
  <si>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</si>
  <si>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</si>
  <si>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</si>
  <si>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</si>
  <si>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</si>
  <si>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</si>
  <si>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</si>
  <si>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</si>
  <si>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</si>
  <si>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</si>
  <si>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</si>
  <si>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</si>
  <si>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</si>
  <si>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</si>
  <si>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</si>
  <si>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</si>
  <si>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</si>
  <si>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</si>
  <si>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</si>
  <si>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</si>
  <si>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</si>
  <si>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</si>
  <si>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</si>
  <si>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</si>
  <si>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</si>
  <si>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</si>
  <si>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</si>
  <si>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</si>
  <si>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</si>
  <si>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</si>
  <si>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</si>
  <si>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</si>
  <si>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</si>
  <si>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</si>
  <si>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</si>
  <si>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</si>
  <si>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</si>
  <si>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</si>
  <si>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</si>
  <si>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</si>
  <si>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</si>
  <si>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</si>
  <si>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</si>
  <si>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</si>
  <si>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</si>
  <si>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</si>
  <si>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</si>
  <si>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</si>
  <si>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</si>
  <si>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</si>
  <si>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</si>
  <si>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</si>
  <si>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</si>
  <si>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</si>
  <si>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</si>
  <si>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</si>
  <si>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</si>
  <si>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</si>
  <si>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</si>
  <si>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</si>
  <si>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</si>
  <si>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</si>
  <si>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</si>
  <si>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</si>
  <si>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</si>
  <si>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</si>
  <si>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</si>
  <si>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</si>
  <si>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</si>
  <si>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</si>
  <si>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</si>
  <si>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</si>
  <si>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</si>
  <si>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</si>
  <si>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</si>
  <si>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</si>
  <si>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</si>
  <si>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</si>
  <si>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</si>
  <si>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</si>
  <si>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</si>
  <si>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</si>
  <si>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</si>
  <si>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</si>
  <si>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</si>
  <si>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</si>
  <si>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</si>
  <si>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</si>
  <si>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</si>
  <si>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</si>
  <si>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</si>
  <si>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</si>
  <si>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</si>
  <si>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</si>
  <si>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</si>
  <si>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</si>
  <si>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</si>
  <si>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</si>
  <si>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</si>
  <si>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</si>
  <si>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</si>
  <si>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</si>
  <si>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</si>
  <si>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</si>
  <si>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</si>
  <si>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</si>
  <si>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</si>
  <si>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</si>
  <si>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</si>
  <si>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</si>
  <si>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</si>
  <si>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</si>
  <si>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</si>
  <si>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</si>
  <si>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</si>
  <si>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</si>
  <si>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</si>
  <si>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</si>
  <si>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</si>
  <si>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</si>
  <si>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</si>
  <si>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</si>
  <si>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</si>
  <si>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</si>
  <si>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</si>
  <si>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</si>
  <si>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</si>
  <si>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</si>
  <si>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</si>
  <si>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</si>
  <si>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</si>
  <si>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</si>
  <si>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</si>
  <si>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</si>
  <si>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</si>
  <si>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</si>
  <si>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</si>
  <si>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</si>
  <si>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</si>
  <si>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</si>
  <si>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</si>
  <si>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</si>
  <si>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部门：</t>
  </si>
  <si>
    <t>金额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</si>
  <si>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</si>
  <si>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</si>
  <si>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总计</t>
  </si>
  <si>
    <t>收入支出决算总表</t>
  </si>
  <si>
    <t>收入决算表</t>
  </si>
  <si>
    <t>支出决算表</t>
  </si>
  <si>
    <t>财政拨款收入支出决算总表</t>
  </si>
  <si>
    <t>一般公共预算财政拨款收入支出决算表</t>
  </si>
  <si>
    <t>一般公共预算财政拨款基本支出决算表</t>
  </si>
  <si>
    <t>政府性基金预算财政拨款收入支出决算表</t>
  </si>
  <si>
    <t>金额单位：万元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</si>
  <si>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</si>
  <si>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</si>
  <si>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</si>
  <si>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</si>
  <si>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</si>
  <si>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</si>
  <si>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</si>
  <si>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22</t>
  </si>
  <si>
    <t>（一）支出合计</t>
  </si>
  <si>
    <t>（一）行政单位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</si>
  <si>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</si>
  <si>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</si>
  <si>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</si>
  <si>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</si>
  <si>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</si>
  <si>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</si>
  <si>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</si>
  <si>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</si>
  <si>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</si>
  <si>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</si>
  <si>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>27</t>
  </si>
  <si>
    <t xml:space="preserve">  3．公务接待费</t>
  </si>
  <si>
    <t xml:space="preserve">  1．部级领导干部用车</t>
  </si>
  <si>
    <t>28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</si>
  <si>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</si>
  <si>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</si>
  <si>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</si>
  <si>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</si>
  <si>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</si>
  <si>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</si>
  <si>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</si>
  <si>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</si>
  <si>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</si>
  <si>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</si>
  <si>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</si>
  <si>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</si>
  <si>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</si>
  <si>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</si>
  <si>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</si>
  <si>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</si>
  <si>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</si>
  <si>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</si>
  <si>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</si>
  <si>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</si>
  <si>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</si>
  <si>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</si>
  <si>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</si>
  <si>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17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</si>
  <si>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</si>
  <si>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</si>
  <si>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</si>
  <si>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</si>
  <si>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</si>
  <si>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</si>
  <si>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</si>
  <si>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</si>
  <si>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</si>
  <si>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</si>
  <si>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21</t>
  </si>
  <si>
    <t>42</t>
  </si>
  <si>
    <t>部门：</t>
  </si>
  <si>
    <t>部门决算相关信息统计表</t>
  </si>
  <si>
    <t>七、社会保障和就业支出</t>
  </si>
  <si>
    <t>八、医疗卫生与计划生育支出</t>
  </si>
  <si>
    <t>九、住房保障支出</t>
  </si>
  <si>
    <r>
      <t>26</t>
    </r>
  </si>
  <si>
    <r>
      <t>29</t>
    </r>
  </si>
  <si>
    <r>
      <t>32</t>
    </r>
  </si>
  <si>
    <r>
      <t>33</t>
    </r>
  </si>
  <si>
    <t>十、其他支出</t>
  </si>
  <si>
    <t>社会保障和就业支出</t>
  </si>
  <si>
    <t>行政事业单位离退休</t>
  </si>
  <si>
    <t>归口管理的行政单位离退休</t>
  </si>
  <si>
    <t>红十字事业</t>
  </si>
  <si>
    <t>行政运行</t>
  </si>
  <si>
    <t>其他红十字事业支出</t>
  </si>
  <si>
    <t xml:space="preserve">医疗卫生与计划生育支出 </t>
  </si>
  <si>
    <t>医疗保障</t>
  </si>
  <si>
    <t>行政单位医疗</t>
  </si>
  <si>
    <t>住房保障支出</t>
  </si>
  <si>
    <t>住房改革支出</t>
  </si>
  <si>
    <t>住房公积金</t>
  </si>
  <si>
    <t xml:space="preserve">其他支出 </t>
  </si>
  <si>
    <t>彩票公益金及对应专项债务收入安排的支出</t>
  </si>
  <si>
    <t>用于社会福利的彩票公益金支出</t>
  </si>
  <si>
    <t>八、医疗卫生与计划生育支出</t>
  </si>
  <si>
    <t>九、住房保障支出</t>
  </si>
  <si>
    <t>十、其他支出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</si>
</sst>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b/>
      <sz val="12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1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5" fillId="0" borderId="0" xfId="55" applyFont="1" applyBorder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0" fontId="0" fillId="24" borderId="0" xfId="55" applyFill="1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6" fillId="0" borderId="0" xfId="55" applyFont="1" applyBorder="1" applyAlignment="1">
      <alignment horizontal="right" vertical="center"/>
      <protection/>
    </xf>
    <xf numFmtId="0" fontId="6" fillId="0" borderId="0" xfId="55" applyFont="1" applyAlignment="1">
      <alignment horizontal="right" vertical="center"/>
      <protection/>
    </xf>
    <xf numFmtId="179" fontId="0" fillId="24" borderId="10" xfId="55" applyNumberFormat="1" applyFont="1" applyFill="1" applyBorder="1" applyAlignment="1" quotePrefix="1">
      <alignment horizontal="center" vertical="center"/>
      <protection/>
    </xf>
    <xf numFmtId="179" fontId="0" fillId="24" borderId="10" xfId="55" applyNumberFormat="1" applyFont="1" applyFill="1" applyBorder="1" applyAlignment="1">
      <alignment horizontal="center" vertical="center"/>
      <protection/>
    </xf>
    <xf numFmtId="179" fontId="0" fillId="0" borderId="10" xfId="55" applyNumberFormat="1" applyFont="1" applyFill="1" applyBorder="1" applyAlignment="1">
      <alignment horizontal="center" vertical="center"/>
      <protection/>
    </xf>
    <xf numFmtId="49" fontId="0" fillId="24" borderId="10" xfId="55" applyNumberFormat="1" applyFont="1" applyFill="1" applyBorder="1" applyAlignment="1">
      <alignment horizontal="center" vertical="center"/>
      <protection/>
    </xf>
    <xf numFmtId="179" fontId="0" fillId="0" borderId="10" xfId="55" applyNumberFormat="1" applyFont="1" applyFill="1" applyBorder="1" applyAlignment="1" quotePrefix="1">
      <alignment horizontal="center" vertical="center"/>
      <protection/>
    </xf>
    <xf numFmtId="49" fontId="0" fillId="0" borderId="10" xfId="55" applyNumberFormat="1" applyFont="1" applyFill="1" applyBorder="1" applyAlignment="1">
      <alignment horizontal="center" vertical="center"/>
      <protection/>
    </xf>
    <xf numFmtId="179" fontId="0" fillId="0" borderId="10" xfId="55" applyNumberFormat="1" applyFont="1" applyFill="1" applyBorder="1" applyAlignment="1" quotePrefix="1">
      <alignment horizontal="left" vertical="center"/>
      <protection/>
    </xf>
    <xf numFmtId="179" fontId="0" fillId="0" borderId="10" xfId="55" applyNumberFormat="1" applyFont="1" applyFill="1" applyBorder="1" applyAlignment="1">
      <alignment horizontal="right" vertical="center"/>
      <protection/>
    </xf>
    <xf numFmtId="179" fontId="0" fillId="0" borderId="10" xfId="55" applyNumberFormat="1" applyFont="1" applyFill="1" applyBorder="1" applyAlignment="1">
      <alignment horizontal="left" vertical="center"/>
      <protection/>
    </xf>
    <xf numFmtId="179" fontId="8" fillId="0" borderId="10" xfId="55" applyNumberFormat="1" applyFont="1" applyFill="1" applyBorder="1" applyAlignment="1" quotePrefix="1">
      <alignment horizontal="center" vertical="center"/>
      <protection/>
    </xf>
    <xf numFmtId="179" fontId="8" fillId="0" borderId="10" xfId="55" applyNumberFormat="1" applyFont="1" applyFill="1" applyBorder="1" applyAlignment="1" quotePrefix="1">
      <alignment vertical="center"/>
      <protection/>
    </xf>
    <xf numFmtId="179" fontId="0" fillId="0" borderId="10" xfId="55" applyNumberFormat="1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179" fontId="8" fillId="24" borderId="10" xfId="55" applyNumberFormat="1" applyFont="1" applyFill="1" applyBorder="1" applyAlignment="1" quotePrefix="1">
      <alignment vertical="center"/>
      <protection/>
    </xf>
    <xf numFmtId="0" fontId="10" fillId="0" borderId="0" xfId="55" applyFont="1" applyAlignment="1">
      <alignment horizontal="left" vertical="center"/>
      <protection/>
    </xf>
    <xf numFmtId="0" fontId="10" fillId="0" borderId="0" xfId="0" applyFont="1" applyAlignment="1">
      <alignment/>
    </xf>
    <xf numFmtId="49" fontId="0" fillId="24" borderId="10" xfId="55" applyNumberFormat="1" applyFont="1" applyFill="1" applyBorder="1" applyAlignment="1">
      <alignment horizontal="center" vertical="center"/>
      <protection/>
    </xf>
    <xf numFmtId="49" fontId="0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179" fontId="0" fillId="24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right" vertical="center" wrapText="1"/>
    </xf>
    <xf numFmtId="179" fontId="0" fillId="24" borderId="10" xfId="0" applyNumberFormat="1" applyFill="1" applyBorder="1" applyAlignment="1" quotePrefix="1">
      <alignment horizontal="center" vertical="center" wrapText="1"/>
    </xf>
    <xf numFmtId="0" fontId="0" fillId="24" borderId="0" xfId="0" applyFill="1" applyAlignment="1">
      <alignment horizontal="right" vertical="center"/>
    </xf>
    <xf numFmtId="0" fontId="11" fillId="24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 wrapText="1"/>
    </xf>
    <xf numFmtId="179" fontId="0" fillId="0" borderId="10" xfId="0" applyNumberFormat="1" applyFill="1" applyBorder="1" applyAlignment="1">
      <alignment horizontal="right" vertical="center"/>
    </xf>
    <xf numFmtId="179" fontId="0" fillId="0" borderId="10" xfId="0" applyNumberFormat="1" applyFont="1" applyFill="1" applyBorder="1" applyAlignment="1" quotePrefix="1">
      <alignment horizontal="center" vertical="center" wrapText="1"/>
    </xf>
    <xf numFmtId="179" fontId="0" fillId="0" borderId="10" xfId="0" applyNumberFormat="1" applyFill="1" applyBorder="1" applyAlignment="1" quotePrefix="1">
      <alignment horizontal="center" vertical="center" wrapText="1"/>
    </xf>
    <xf numFmtId="179" fontId="0" fillId="0" borderId="10" xfId="0" applyNumberFormat="1" applyFill="1" applyBorder="1" applyAlignment="1" quotePrefix="1">
      <alignment horizontal="centerContinuous" vertical="center" wrapText="1"/>
    </xf>
    <xf numFmtId="0" fontId="12" fillId="24" borderId="0" xfId="0" applyFont="1" applyFill="1" applyAlignment="1">
      <alignment horizontal="right" vertical="center"/>
    </xf>
    <xf numFmtId="179" fontId="0" fillId="24" borderId="10" xfId="0" applyNumberFormat="1" applyFont="1" applyFill="1" applyBorder="1" applyAlignment="1" quotePrefix="1">
      <alignment horizontal="center" vertical="center" wrapText="1"/>
    </xf>
    <xf numFmtId="179" fontId="0" fillId="0" borderId="10" xfId="0" applyNumberFormat="1" applyFont="1" applyFill="1" applyBorder="1" applyAlignment="1" quotePrefix="1">
      <alignment horizontal="center" vertical="center" wrapText="1"/>
    </xf>
    <xf numFmtId="179" fontId="0" fillId="24" borderId="10" xfId="0" applyNumberFormat="1" applyFont="1" applyFill="1" applyBorder="1" applyAlignment="1">
      <alignment horizontal="center" vertical="center" wrapText="1"/>
    </xf>
    <xf numFmtId="179" fontId="0" fillId="24" borderId="10" xfId="0" applyNumberFormat="1" applyFon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0" fontId="0" fillId="24" borderId="0" xfId="0" applyFont="1" applyFill="1" applyAlignment="1">
      <alignment/>
    </xf>
    <xf numFmtId="179" fontId="0" fillId="24" borderId="10" xfId="0" applyNumberFormat="1" applyFont="1" applyFill="1" applyBorder="1" applyAlignment="1">
      <alignment horizontal="center" vertical="center" wrapText="1"/>
    </xf>
    <xf numFmtId="179" fontId="0" fillId="0" borderId="10" xfId="55" applyNumberFormat="1" applyFont="1" applyFill="1" applyBorder="1" applyAlignment="1" quotePrefix="1">
      <alignment horizontal="left" vertical="center"/>
      <protection/>
    </xf>
    <xf numFmtId="0" fontId="10" fillId="0" borderId="0" xfId="56" applyFont="1" applyAlignment="1">
      <alignment horizontal="lef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5" fillId="0" borderId="0" xfId="56" applyFont="1" applyBorder="1" applyAlignment="1">
      <alignment horizontal="right" vertical="center"/>
      <protection/>
    </xf>
    <xf numFmtId="0" fontId="5" fillId="0" borderId="0" xfId="56" applyFont="1" applyAlignment="1">
      <alignment horizontal="right" vertical="center"/>
      <protection/>
    </xf>
    <xf numFmtId="0" fontId="0" fillId="24" borderId="0" xfId="56" applyFill="1" applyAlignment="1">
      <alignment horizontal="right" vertical="center"/>
      <protection/>
    </xf>
    <xf numFmtId="0" fontId="11" fillId="24" borderId="0" xfId="56" applyFont="1" applyFill="1" applyAlignment="1">
      <alignment horizontal="left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Alignment="1">
      <alignment horizontal="right" vertical="center"/>
      <protection/>
    </xf>
    <xf numFmtId="179" fontId="0" fillId="24" borderId="11" xfId="56" applyNumberFormat="1" applyFont="1" applyFill="1" applyBorder="1" applyAlignment="1" quotePrefix="1">
      <alignment horizontal="center" vertical="center"/>
      <protection/>
    </xf>
    <xf numFmtId="179" fontId="6" fillId="24" borderId="10" xfId="56" applyNumberFormat="1" applyFont="1" applyFill="1" applyBorder="1" applyAlignment="1" quotePrefix="1">
      <alignment horizontal="center" vertical="center"/>
      <protection/>
    </xf>
    <xf numFmtId="179" fontId="0" fillId="24" borderId="10" xfId="56" applyNumberFormat="1" applyFont="1" applyFill="1" applyBorder="1" applyAlignment="1">
      <alignment horizontal="center" vertical="center"/>
      <protection/>
    </xf>
    <xf numFmtId="179" fontId="0" fillId="24" borderId="10" xfId="56" applyNumberFormat="1" applyFont="1" applyFill="1" applyBorder="1" applyAlignment="1" quotePrefix="1">
      <alignment horizontal="center" vertical="center"/>
      <protection/>
    </xf>
    <xf numFmtId="49" fontId="0" fillId="24" borderId="10" xfId="56" applyNumberFormat="1" applyFont="1" applyFill="1" applyBorder="1" applyAlignment="1">
      <alignment horizontal="center" vertical="center" wrapText="1"/>
      <protection/>
    </xf>
    <xf numFmtId="49" fontId="0" fillId="24" borderId="12" xfId="56" applyNumberFormat="1" applyFont="1" applyFill="1" applyBorder="1" applyAlignment="1">
      <alignment horizontal="center" vertical="center" wrapText="1"/>
      <protection/>
    </xf>
    <xf numFmtId="179" fontId="0" fillId="24" borderId="10" xfId="56" applyNumberFormat="1" applyFont="1" applyFill="1" applyBorder="1" applyAlignment="1">
      <alignment horizontal="center" vertical="center"/>
      <protection/>
    </xf>
    <xf numFmtId="49" fontId="0" fillId="24" borderId="10" xfId="56" applyNumberFormat="1" applyFont="1" applyFill="1" applyBorder="1" applyAlignment="1" quotePrefix="1">
      <alignment horizontal="center" vertical="center"/>
      <protection/>
    </xf>
    <xf numFmtId="49" fontId="0" fillId="24" borderId="12" xfId="56" applyNumberFormat="1" applyFont="1" applyFill="1" applyBorder="1" applyAlignment="1" quotePrefix="1">
      <alignment horizontal="center" vertical="center"/>
      <protection/>
    </xf>
    <xf numFmtId="179" fontId="2" fillId="0" borderId="11" xfId="56" applyNumberFormat="1" applyFont="1" applyFill="1" applyBorder="1" applyAlignment="1" quotePrefix="1">
      <alignment horizontal="left" vertical="center"/>
      <protection/>
    </xf>
    <xf numFmtId="179" fontId="2" fillId="24" borderId="10" xfId="56" applyNumberFormat="1" applyFont="1" applyFill="1" applyBorder="1" applyAlignment="1" quotePrefix="1">
      <alignment horizontal="center" vertical="center"/>
      <protection/>
    </xf>
    <xf numFmtId="179" fontId="2" fillId="0" borderId="10" xfId="56" applyNumberFormat="1" applyFont="1" applyFill="1" applyBorder="1" applyAlignment="1">
      <alignment horizontal="right" vertical="center"/>
      <protection/>
    </xf>
    <xf numFmtId="179" fontId="2" fillId="24" borderId="10" xfId="56" applyNumberFormat="1" applyFont="1" applyFill="1" applyBorder="1" applyAlignment="1" quotePrefix="1">
      <alignment horizontal="left" vertical="center"/>
      <protection/>
    </xf>
    <xf numFmtId="0" fontId="2" fillId="24" borderId="10" xfId="56" applyNumberFormat="1" applyFont="1" applyFill="1" applyBorder="1" applyAlignment="1" quotePrefix="1">
      <alignment horizontal="center" vertical="center"/>
      <protection/>
    </xf>
    <xf numFmtId="179" fontId="2" fillId="24" borderId="11" xfId="56" applyNumberFormat="1" applyFont="1" applyFill="1" applyBorder="1" applyAlignment="1">
      <alignment horizontal="left" vertical="center"/>
      <protection/>
    </xf>
    <xf numFmtId="179" fontId="2" fillId="0" borderId="11" xfId="56" applyNumberFormat="1" applyFont="1" applyFill="1" applyBorder="1" applyAlignment="1">
      <alignment horizontal="left" vertical="center"/>
      <protection/>
    </xf>
    <xf numFmtId="179" fontId="2" fillId="0" borderId="10" xfId="56" applyNumberFormat="1" applyFont="1" applyFill="1" applyBorder="1" applyAlignment="1">
      <alignment horizontal="left" vertical="center"/>
      <protection/>
    </xf>
    <xf numFmtId="179" fontId="15" fillId="0" borderId="11" xfId="56" applyNumberFormat="1" applyFont="1" applyFill="1" applyBorder="1" applyAlignment="1" quotePrefix="1">
      <alignment horizontal="center" vertical="center"/>
      <protection/>
    </xf>
    <xf numFmtId="179" fontId="15" fillId="0" borderId="13" xfId="56" applyNumberFormat="1" applyFont="1" applyFill="1" applyBorder="1" applyAlignment="1" quotePrefix="1">
      <alignment horizontal="center" vertical="center"/>
      <protection/>
    </xf>
    <xf numFmtId="179" fontId="2" fillId="0" borderId="13" xfId="56" applyNumberFormat="1" applyFont="1" applyFill="1" applyBorder="1" applyAlignment="1">
      <alignment horizontal="left" vertical="center"/>
      <protection/>
    </xf>
    <xf numFmtId="179" fontId="2" fillId="0" borderId="14" xfId="56" applyNumberFormat="1" applyFont="1" applyFill="1" applyBorder="1" applyAlignment="1">
      <alignment horizontal="center" vertical="center"/>
      <protection/>
    </xf>
    <xf numFmtId="179" fontId="2" fillId="0" borderId="15" xfId="56" applyNumberFormat="1" applyFont="1" applyFill="1" applyBorder="1" applyAlignment="1">
      <alignment horizontal="right" vertical="center"/>
      <protection/>
    </xf>
    <xf numFmtId="179" fontId="2" fillId="0" borderId="16" xfId="56" applyNumberFormat="1" applyFont="1" applyFill="1" applyBorder="1" applyAlignment="1">
      <alignment horizontal="left" vertical="center"/>
      <protection/>
    </xf>
    <xf numFmtId="179" fontId="15" fillId="24" borderId="17" xfId="56" applyNumberFormat="1" applyFont="1" applyFill="1" applyBorder="1" applyAlignment="1" quotePrefix="1">
      <alignment horizontal="center" vertical="center"/>
      <protection/>
    </xf>
    <xf numFmtId="179" fontId="2" fillId="0" borderId="18" xfId="56" applyNumberFormat="1" applyFont="1" applyFill="1" applyBorder="1" applyAlignment="1">
      <alignment horizontal="right" vertical="center"/>
      <protection/>
    </xf>
    <xf numFmtId="179" fontId="15" fillId="24" borderId="19" xfId="56" applyNumberFormat="1" applyFont="1" applyFill="1" applyBorder="1" applyAlignment="1" quotePrefix="1">
      <alignment horizontal="center" vertical="center"/>
      <protection/>
    </xf>
    <xf numFmtId="179" fontId="2" fillId="24" borderId="18" xfId="56" applyNumberFormat="1" applyFont="1" applyFill="1" applyBorder="1" applyAlignment="1" quotePrefix="1">
      <alignment horizontal="center" vertical="center"/>
      <protection/>
    </xf>
    <xf numFmtId="0" fontId="2" fillId="24" borderId="18" xfId="56" applyNumberFormat="1" applyFont="1" applyFill="1" applyBorder="1" applyAlignment="1" quotePrefix="1">
      <alignment horizontal="center" vertical="center"/>
      <protection/>
    </xf>
    <xf numFmtId="179" fontId="2" fillId="0" borderId="14" xfId="56" applyNumberFormat="1" applyFont="1" applyFill="1" applyBorder="1" applyAlignment="1">
      <alignment horizontal="left" vertical="center"/>
      <protection/>
    </xf>
    <xf numFmtId="179" fontId="0" fillId="0" borderId="10" xfId="55" applyNumberFormat="1" applyFont="1" applyFill="1" applyBorder="1" applyAlignment="1">
      <alignment horizontal="left" vertical="center"/>
      <protection/>
    </xf>
    <xf numFmtId="179" fontId="0" fillId="0" borderId="10" xfId="55" applyNumberFormat="1" applyFont="1" applyFill="1" applyBorder="1" applyAlignment="1" quotePrefix="1">
      <alignment horizontal="left" vertical="center"/>
      <protection/>
    </xf>
    <xf numFmtId="179" fontId="8" fillId="24" borderId="10" xfId="55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0" fillId="0" borderId="10" xfId="55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17" fillId="0" borderId="0" xfId="54">
      <alignment/>
      <protection/>
    </xf>
    <xf numFmtId="0" fontId="17" fillId="0" borderId="0" xfId="54" applyAlignment="1">
      <alignment vertical="center"/>
      <protection/>
    </xf>
    <xf numFmtId="0" fontId="11" fillId="0" borderId="10" xfId="54" applyFont="1" applyFill="1" applyBorder="1" applyAlignment="1">
      <alignment horizontal="left" vertical="center" shrinkToFit="1"/>
      <protection/>
    </xf>
    <xf numFmtId="180" fontId="17" fillId="0" borderId="10" xfId="54" applyNumberFormat="1" applyFont="1" applyFill="1" applyBorder="1" applyAlignment="1">
      <alignment horizontal="right" vertical="center" shrinkToFit="1"/>
      <protection/>
    </xf>
    <xf numFmtId="0" fontId="11" fillId="0" borderId="11" xfId="54" applyFont="1" applyFill="1" applyBorder="1" applyAlignment="1">
      <alignment horizontal="left" vertical="center" shrinkToFit="1"/>
      <protection/>
    </xf>
    <xf numFmtId="180" fontId="17" fillId="0" borderId="12" xfId="54" applyNumberFormat="1" applyFont="1" applyFill="1" applyBorder="1" applyAlignment="1">
      <alignment horizontal="right" vertical="center" shrinkToFit="1"/>
      <protection/>
    </xf>
    <xf numFmtId="180" fontId="17" fillId="0" borderId="18" xfId="54" applyNumberFormat="1" applyFont="1" applyFill="1" applyBorder="1" applyAlignment="1">
      <alignment horizontal="right" vertical="center" shrinkToFit="1"/>
      <protection/>
    </xf>
    <xf numFmtId="180" fontId="17" fillId="0" borderId="20" xfId="54" applyNumberFormat="1" applyFont="1" applyFill="1" applyBorder="1" applyAlignment="1">
      <alignment horizontal="right" vertical="center" shrinkToFit="1"/>
      <protection/>
    </xf>
    <xf numFmtId="0" fontId="18" fillId="0" borderId="0" xfId="54" applyFont="1" applyAlignment="1">
      <alignment vertical="center"/>
      <protection/>
    </xf>
    <xf numFmtId="0" fontId="12" fillId="0" borderId="0" xfId="54" applyFont="1" applyAlignment="1">
      <alignment horizontal="right" vertical="center"/>
      <protection/>
    </xf>
    <xf numFmtId="0" fontId="36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left" vertical="center" shrinkToFit="1"/>
    </xf>
    <xf numFmtId="0" fontId="25" fillId="0" borderId="25" xfId="0" applyFont="1" applyFill="1" applyBorder="1" applyAlignment="1">
      <alignment horizontal="left" vertical="center" shrinkToFit="1"/>
    </xf>
    <xf numFmtId="4" fontId="25" fillId="0" borderId="26" xfId="0" applyNumberFormat="1" applyFont="1" applyFill="1" applyBorder="1" applyAlignment="1">
      <alignment horizontal="right" vertical="center" shrinkToFit="1"/>
    </xf>
    <xf numFmtId="4" fontId="25" fillId="0" borderId="25" xfId="0" applyNumberFormat="1" applyFont="1" applyFill="1" applyBorder="1" applyAlignment="1">
      <alignment horizontal="right" vertical="center" shrinkToFit="1"/>
    </xf>
    <xf numFmtId="3" fontId="25" fillId="0" borderId="26" xfId="0" applyNumberFormat="1" applyFont="1" applyFill="1" applyBorder="1" applyAlignment="1">
      <alignment horizontal="right" vertical="center" shrinkToFit="1"/>
    </xf>
    <xf numFmtId="0" fontId="25" fillId="0" borderId="26" xfId="0" applyFont="1" applyFill="1" applyBorder="1" applyAlignment="1">
      <alignment horizontal="right" vertical="center" shrinkToFit="1"/>
    </xf>
    <xf numFmtId="0" fontId="25" fillId="0" borderId="25" xfId="0" applyFont="1" applyFill="1" applyBorder="1" applyAlignment="1">
      <alignment horizontal="right" vertical="center" shrinkToFit="1"/>
    </xf>
    <xf numFmtId="3" fontId="25" fillId="0" borderId="25" xfId="0" applyNumberFormat="1" applyFont="1" applyFill="1" applyBorder="1" applyAlignment="1">
      <alignment horizontal="right" vertical="center" shrinkToFit="1"/>
    </xf>
    <xf numFmtId="0" fontId="25" fillId="0" borderId="26" xfId="0" applyFont="1" applyFill="1" applyBorder="1" applyAlignment="1">
      <alignment horizontal="left" vertical="center" shrinkToFit="1"/>
    </xf>
    <xf numFmtId="0" fontId="25" fillId="0" borderId="27" xfId="0" applyFont="1" applyFill="1" applyBorder="1" applyAlignment="1">
      <alignment horizontal="left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right" vertical="center" shrinkToFit="1"/>
    </xf>
    <xf numFmtId="0" fontId="25" fillId="0" borderId="28" xfId="0" applyFont="1" applyFill="1" applyBorder="1" applyAlignment="1">
      <alignment horizontal="left" vertical="center" shrinkToFit="1"/>
    </xf>
    <xf numFmtId="0" fontId="25" fillId="0" borderId="29" xfId="0" applyFont="1" applyFill="1" applyBorder="1" applyAlignment="1">
      <alignment horizontal="left" vertical="center" shrinkToFit="1"/>
    </xf>
    <xf numFmtId="0" fontId="0" fillId="0" borderId="0" xfId="55" applyFill="1" applyAlignment="1">
      <alignment vertical="center"/>
      <protection/>
    </xf>
    <xf numFmtId="179" fontId="0" fillId="24" borderId="10" xfId="55" applyNumberFormat="1" applyFont="1" applyFill="1" applyBorder="1" applyAlignment="1">
      <alignment vertical="center"/>
      <protection/>
    </xf>
    <xf numFmtId="179" fontId="0" fillId="0" borderId="10" xfId="55" applyNumberFormat="1" applyFont="1" applyFill="1" applyBorder="1" applyAlignment="1" quotePrefix="1">
      <alignment vertical="center"/>
      <protection/>
    </xf>
    <xf numFmtId="0" fontId="25" fillId="0" borderId="10" xfId="0" applyFont="1" applyBorder="1" applyAlignment="1">
      <alignment horizontal="left" vertical="center" shrinkToFit="1"/>
    </xf>
    <xf numFmtId="43" fontId="25" fillId="0" borderId="10" xfId="0" applyNumberFormat="1" applyBorder="1" applyAlignment="1">
      <alignment horizontal="right" vertical="center" shrinkToFit="1"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43" fontId="0" fillId="0" borderId="10" xfId="0" applyNumberFormat="1" applyFont="1" applyFill="1" applyBorder="1" applyAlignment="1">
      <alignment horizontal="right" vertical="center"/>
    </xf>
    <xf numFmtId="43" fontId="0" fillId="0" borderId="10" xfId="0" applyNumberForma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0" xfId="56" applyAlignment="1">
      <alignment vertical="center"/>
      <protection/>
    </xf>
    <xf numFmtId="0" fontId="0" fillId="24" borderId="0" xfId="56" applyFill="1" applyAlignment="1">
      <alignment vertical="center"/>
      <protection/>
    </xf>
    <xf numFmtId="0" fontId="11" fillId="24" borderId="0" xfId="56" applyFont="1" applyFill="1" applyAlignment="1">
      <alignment vertical="center"/>
      <protection/>
    </xf>
    <xf numFmtId="0" fontId="2" fillId="24" borderId="13" xfId="56" applyNumberFormat="1" applyFont="1" applyFill="1" applyBorder="1" applyAlignment="1" quotePrefix="1">
      <alignment vertical="center"/>
      <protection/>
    </xf>
    <xf numFmtId="179" fontId="2" fillId="0" borderId="12" xfId="56" applyNumberFormat="1" applyFont="1" applyFill="1" applyBorder="1" applyAlignment="1">
      <alignment vertical="center"/>
      <protection/>
    </xf>
    <xf numFmtId="43" fontId="2" fillId="24" borderId="13" xfId="56" applyNumberFormat="1" applyFont="1" applyFill="1" applyBorder="1" applyAlignment="1" quotePrefix="1">
      <alignment vertical="center"/>
      <protection/>
    </xf>
    <xf numFmtId="43" fontId="2" fillId="0" borderId="12" xfId="56" applyNumberFormat="1" applyFont="1" applyFill="1" applyBorder="1" applyAlignment="1">
      <alignment vertical="center"/>
      <protection/>
    </xf>
    <xf numFmtId="43" fontId="2" fillId="24" borderId="30" xfId="56" applyNumberFormat="1" applyFont="1" applyFill="1" applyBorder="1" applyAlignment="1" quotePrefix="1">
      <alignment vertical="center"/>
      <protection/>
    </xf>
    <xf numFmtId="43" fontId="2" fillId="24" borderId="10" xfId="56" applyNumberFormat="1" applyFont="1" applyFill="1" applyBorder="1" applyAlignment="1" quotePrefix="1">
      <alignment vertical="center"/>
      <protection/>
    </xf>
    <xf numFmtId="43" fontId="2" fillId="0" borderId="31" xfId="56" applyNumberFormat="1" applyFont="1" applyFill="1" applyBorder="1" applyAlignment="1">
      <alignment vertical="center"/>
      <protection/>
    </xf>
    <xf numFmtId="43" fontId="2" fillId="0" borderId="12" xfId="56" applyNumberFormat="1" applyFont="1" applyFill="1" applyBorder="1" applyAlignment="1" quotePrefix="1">
      <alignment vertical="center"/>
      <protection/>
    </xf>
    <xf numFmtId="43" fontId="2" fillId="0" borderId="31" xfId="56" applyNumberFormat="1" applyFont="1" applyFill="1" applyBorder="1" applyAlignment="1" quotePrefix="1">
      <alignment vertical="center"/>
      <protection/>
    </xf>
    <xf numFmtId="43" fontId="2" fillId="24" borderId="32" xfId="56" applyNumberFormat="1" applyFont="1" applyFill="1" applyBorder="1" applyAlignment="1" quotePrefix="1">
      <alignment vertical="center"/>
      <protection/>
    </xf>
    <xf numFmtId="43" fontId="2" fillId="24" borderId="15" xfId="56" applyNumberFormat="1" applyFont="1" applyFill="1" applyBorder="1" applyAlignment="1" quotePrefix="1">
      <alignment vertical="center"/>
      <protection/>
    </xf>
    <xf numFmtId="43" fontId="2" fillId="0" borderId="33" xfId="56" applyNumberFormat="1" applyFont="1" applyFill="1" applyBorder="1" applyAlignment="1" quotePrefix="1">
      <alignment vertical="center"/>
      <protection/>
    </xf>
    <xf numFmtId="43" fontId="2" fillId="24" borderId="18" xfId="56" applyNumberFormat="1" applyFont="1" applyFill="1" applyBorder="1" applyAlignment="1" quotePrefix="1">
      <alignment vertical="center"/>
      <protection/>
    </xf>
    <xf numFmtId="43" fontId="2" fillId="24" borderId="20" xfId="56" applyNumberFormat="1" applyFont="1" applyFill="1" applyBorder="1" applyAlignment="1" quotePrefix="1">
      <alignment vertical="center"/>
      <protection/>
    </xf>
    <xf numFmtId="0" fontId="2" fillId="0" borderId="10" xfId="0" applyFont="1" applyBorder="1" applyAlignment="1">
      <alignment vertical="center"/>
    </xf>
    <xf numFmtId="43" fontId="0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vertical="center"/>
    </xf>
    <xf numFmtId="0" fontId="0" fillId="24" borderId="0" xfId="0" applyFont="1" applyFill="1" applyAlignment="1">
      <alignment vertical="center"/>
    </xf>
    <xf numFmtId="43" fontId="12" fillId="0" borderId="10" xfId="0" applyNumberFormat="1" applyFont="1" applyBorder="1" applyAlignment="1">
      <alignment horizontal="right" vertical="center" shrinkToFit="1"/>
    </xf>
    <xf numFmtId="4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56" applyFont="1" applyFill="1" applyAlignment="1">
      <alignment horizontal="center" vertical="center"/>
      <protection/>
    </xf>
    <xf numFmtId="179" fontId="0" fillId="24" borderId="34" xfId="56" applyNumberFormat="1" applyFont="1" applyFill="1" applyBorder="1" applyAlignment="1" quotePrefix="1">
      <alignment horizontal="center" vertical="center"/>
      <protection/>
    </xf>
    <xf numFmtId="179" fontId="0" fillId="24" borderId="35" xfId="56" applyNumberFormat="1" applyFont="1" applyFill="1" applyBorder="1" applyAlignment="1" quotePrefix="1">
      <alignment horizontal="center" vertical="center"/>
      <protection/>
    </xf>
    <xf numFmtId="179" fontId="0" fillId="24" borderId="35" xfId="56" applyNumberFormat="1" applyFont="1" applyFill="1" applyBorder="1" applyAlignment="1" quotePrefix="1">
      <alignment horizontal="center" vertical="center"/>
      <protection/>
    </xf>
    <xf numFmtId="0" fontId="7" fillId="24" borderId="0" xfId="55" applyFont="1" applyFill="1" applyAlignment="1">
      <alignment horizontal="center" vertical="center"/>
      <protection/>
    </xf>
    <xf numFmtId="179" fontId="0" fillId="24" borderId="10" xfId="55" applyNumberFormat="1" applyFont="1" applyFill="1" applyBorder="1" applyAlignment="1" quotePrefix="1">
      <alignment horizontal="center" vertical="center"/>
      <protection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25" fillId="0" borderId="10" xfId="0" applyBorder="1" applyAlignment="1">
      <alignment horizontal="left" vertical="center" shrinkToFit="1"/>
    </xf>
    <xf numFmtId="179" fontId="0" fillId="24" borderId="10" xfId="0" applyNumberFormat="1" applyFill="1" applyBorder="1" applyAlignment="1" quotePrefix="1">
      <alignment horizontal="center" vertical="center"/>
    </xf>
    <xf numFmtId="179" fontId="0" fillId="24" borderId="10" xfId="0" applyNumberFormat="1" applyFont="1" applyFill="1" applyBorder="1" applyAlignment="1">
      <alignment horizontal="center" vertical="center" wrapText="1"/>
    </xf>
    <xf numFmtId="179" fontId="0" fillId="24" borderId="10" xfId="0" applyNumberFormat="1" applyFill="1" applyBorder="1" applyAlignment="1" quotePrefix="1">
      <alignment horizontal="center" vertical="center" wrapText="1"/>
    </xf>
    <xf numFmtId="0" fontId="7" fillId="0" borderId="0" xfId="56" applyFont="1" applyFill="1" applyAlignment="1">
      <alignment horizontal="center" vertical="center"/>
      <protection/>
    </xf>
    <xf numFmtId="179" fontId="0" fillId="24" borderId="36" xfId="56" applyNumberFormat="1" applyFont="1" applyFill="1" applyBorder="1" applyAlignment="1" quotePrefix="1">
      <alignment horizontal="center" vertical="center"/>
      <protection/>
    </xf>
    <xf numFmtId="179" fontId="0" fillId="24" borderId="37" xfId="56" applyNumberFormat="1" applyFont="1" applyFill="1" applyBorder="1" applyAlignment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horizontal="center" vertical="center" wrapText="1" shrinkToFit="1"/>
      <protection/>
    </xf>
    <xf numFmtId="0" fontId="11" fillId="0" borderId="12" xfId="54" applyFont="1" applyFill="1" applyBorder="1" applyAlignment="1">
      <alignment horizontal="center" vertical="center" wrapText="1" shrinkToFit="1"/>
      <protection/>
    </xf>
    <xf numFmtId="0" fontId="11" fillId="0" borderId="39" xfId="54" applyFont="1" applyFill="1" applyBorder="1" applyAlignment="1">
      <alignment horizontal="center" vertical="center" shrinkToFit="1"/>
      <protection/>
    </xf>
    <xf numFmtId="0" fontId="11" fillId="0" borderId="18" xfId="54" applyFont="1" applyFill="1" applyBorder="1" applyAlignment="1">
      <alignment horizontal="center" vertical="center" shrinkToFit="1"/>
      <protection/>
    </xf>
    <xf numFmtId="0" fontId="12" fillId="0" borderId="0" xfId="54" applyFont="1" applyAlignment="1">
      <alignment horizontal="left" vertical="center"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11" fillId="0" borderId="34" xfId="54" applyFont="1" applyFill="1" applyBorder="1" applyAlignment="1">
      <alignment horizontal="center" vertical="center" shrinkToFit="1"/>
      <protection/>
    </xf>
    <xf numFmtId="0" fontId="11" fillId="0" borderId="35" xfId="54" applyFont="1" applyFill="1" applyBorder="1" applyAlignment="1">
      <alignment horizontal="center" vertical="center" shrinkToFit="1"/>
      <protection/>
    </xf>
    <xf numFmtId="0" fontId="11" fillId="0" borderId="37" xfId="54" applyFont="1" applyFill="1" applyBorder="1" applyAlignment="1">
      <alignment horizontal="center" vertical="center" shrinkToFit="1"/>
      <protection/>
    </xf>
    <xf numFmtId="0" fontId="11" fillId="0" borderId="11" xfId="54" applyFont="1" applyFill="1" applyBorder="1" applyAlignment="1">
      <alignment horizontal="center" vertical="center" wrapText="1" shrinkToFi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D19" sqref="D19"/>
    </sheetView>
  </sheetViews>
  <sheetFormatPr defaultColWidth="9.00390625" defaultRowHeight="14.25"/>
  <cols>
    <col min="1" max="1" width="41.625" style="14" customWidth="1"/>
    <col min="2" max="2" width="4.625" style="14" customWidth="1"/>
    <col min="3" max="3" width="12.625" style="14" customWidth="1"/>
    <col min="4" max="4" width="41.625" style="14" customWidth="1"/>
    <col min="5" max="5" width="4.625" style="12" customWidth="1"/>
    <col min="6" max="6" width="12.625" style="144" customWidth="1"/>
    <col min="7" max="8" width="9.00390625" style="13" customWidth="1"/>
    <col min="9" max="16384" width="9.00390625" style="14" customWidth="1"/>
  </cols>
  <sheetData>
    <row r="1" ht="15">
      <c r="A1" s="31"/>
    </row>
    <row r="2" spans="1:8" s="10" customFormat="1" ht="18" customHeight="1">
      <c r="A2" s="182" t="s">
        <v>292</v>
      </c>
      <c r="B2" s="182"/>
      <c r="C2" s="182"/>
      <c r="D2" s="182"/>
      <c r="E2" s="182"/>
      <c r="F2" s="182"/>
      <c r="G2" s="9"/>
      <c r="H2" s="9"/>
    </row>
    <row r="3" spans="1:6" ht="15.75" customHeight="1">
      <c r="A3" s="58" t="s">
        <v>89</v>
      </c>
      <c r="B3" s="11"/>
      <c r="C3" s="11"/>
      <c r="D3" s="11"/>
      <c r="F3" s="7" t="s">
        <v>7</v>
      </c>
    </row>
    <row r="4" spans="1:8" s="16" customFormat="1" ht="18" customHeight="1">
      <c r="A4" s="183" t="s">
        <v>11</v>
      </c>
      <c r="B4" s="183"/>
      <c r="C4" s="183"/>
      <c r="D4" s="183" t="s">
        <v>12</v>
      </c>
      <c r="E4" s="183"/>
      <c r="F4" s="183"/>
      <c r="G4" s="15"/>
      <c r="H4" s="15"/>
    </row>
    <row r="5" spans="1:8" s="16" customFormat="1" ht="18" customHeight="1">
      <c r="A5" s="17" t="s">
        <v>13</v>
      </c>
      <c r="B5" s="17" t="s">
        <v>14</v>
      </c>
      <c r="C5" s="18" t="s">
        <v>51</v>
      </c>
      <c r="D5" s="17" t="s">
        <v>13</v>
      </c>
      <c r="E5" s="19" t="s">
        <v>15</v>
      </c>
      <c r="F5" s="145" t="s">
        <v>51</v>
      </c>
      <c r="G5" s="15"/>
      <c r="H5" s="15"/>
    </row>
    <row r="6" spans="1:8" s="16" customFormat="1" ht="18" customHeight="1">
      <c r="A6" s="17" t="s">
        <v>16</v>
      </c>
      <c r="B6" s="20"/>
      <c r="C6" s="20" t="s">
        <v>49</v>
      </c>
      <c r="D6" s="17" t="s">
        <v>16</v>
      </c>
      <c r="E6" s="21"/>
      <c r="F6" s="22" t="s">
        <v>50</v>
      </c>
      <c r="G6" s="15"/>
      <c r="H6" s="15"/>
    </row>
    <row r="7" spans="1:8" s="16" customFormat="1" ht="18" customHeight="1">
      <c r="A7" s="100" t="s">
        <v>18</v>
      </c>
      <c r="B7" s="22" t="s">
        <v>17</v>
      </c>
      <c r="C7" s="24">
        <v>105.37</v>
      </c>
      <c r="D7" s="23" t="s">
        <v>96</v>
      </c>
      <c r="E7" s="34" t="s">
        <v>54</v>
      </c>
      <c r="F7" s="146"/>
      <c r="G7" s="15"/>
      <c r="H7" s="15"/>
    </row>
    <row r="8" spans="1:8" s="16" customFormat="1" ht="18" customHeight="1">
      <c r="A8" s="104" t="s">
        <v>115</v>
      </c>
      <c r="B8" s="34" t="s">
        <v>50</v>
      </c>
      <c r="C8" s="24">
        <v>30</v>
      </c>
      <c r="D8" s="23" t="s">
        <v>98</v>
      </c>
      <c r="E8" s="34" t="s">
        <v>55</v>
      </c>
      <c r="F8" s="146"/>
      <c r="G8" s="15"/>
      <c r="H8" s="15"/>
    </row>
    <row r="9" spans="1:8" s="16" customFormat="1" ht="18" customHeight="1">
      <c r="A9" s="23" t="s">
        <v>19</v>
      </c>
      <c r="B9" s="34" t="s">
        <v>52</v>
      </c>
      <c r="C9" s="24"/>
      <c r="D9" s="23" t="s">
        <v>99</v>
      </c>
      <c r="E9" s="34" t="s">
        <v>56</v>
      </c>
      <c r="F9" s="146"/>
      <c r="G9" s="15"/>
      <c r="H9" s="15"/>
    </row>
    <row r="10" spans="1:8" s="16" customFormat="1" ht="18" customHeight="1">
      <c r="A10" s="23" t="s">
        <v>20</v>
      </c>
      <c r="B10" s="22" t="s">
        <v>21</v>
      </c>
      <c r="C10" s="24"/>
      <c r="D10" s="23" t="s">
        <v>100</v>
      </c>
      <c r="E10" s="34" t="s">
        <v>36</v>
      </c>
      <c r="F10" s="146"/>
      <c r="G10" s="15"/>
      <c r="H10" s="15"/>
    </row>
    <row r="11" spans="1:8" s="16" customFormat="1" ht="18" customHeight="1">
      <c r="A11" s="23" t="s">
        <v>23</v>
      </c>
      <c r="B11" s="34" t="s">
        <v>22</v>
      </c>
      <c r="C11" s="24"/>
      <c r="D11" s="23" t="s">
        <v>101</v>
      </c>
      <c r="E11" s="34" t="s">
        <v>57</v>
      </c>
      <c r="F11" s="146"/>
      <c r="G11" s="15"/>
      <c r="H11" s="15"/>
    </row>
    <row r="12" spans="1:8" s="16" customFormat="1" ht="18" customHeight="1">
      <c r="A12" s="23" t="s">
        <v>25</v>
      </c>
      <c r="B12" s="34" t="s">
        <v>24</v>
      </c>
      <c r="C12" s="24"/>
      <c r="D12" s="60" t="s">
        <v>102</v>
      </c>
      <c r="E12" s="34" t="s">
        <v>58</v>
      </c>
      <c r="F12" s="146"/>
      <c r="G12" s="15"/>
      <c r="H12" s="15"/>
    </row>
    <row r="13" spans="1:8" s="16" customFormat="1" ht="18" customHeight="1">
      <c r="A13" s="23" t="s">
        <v>27</v>
      </c>
      <c r="B13" s="22" t="s">
        <v>26</v>
      </c>
      <c r="C13" s="24">
        <v>0.75</v>
      </c>
      <c r="D13" s="25" t="s">
        <v>362</v>
      </c>
      <c r="E13" s="34" t="s">
        <v>37</v>
      </c>
      <c r="F13" s="146">
        <v>66.52</v>
      </c>
      <c r="G13" s="15"/>
      <c r="H13" s="15"/>
    </row>
    <row r="14" spans="1:8" s="16" customFormat="1" ht="18" customHeight="1">
      <c r="A14" s="19"/>
      <c r="B14" s="33" t="s">
        <v>28</v>
      </c>
      <c r="C14" s="25"/>
      <c r="D14" s="25" t="s">
        <v>363</v>
      </c>
      <c r="E14" s="34" t="s">
        <v>59</v>
      </c>
      <c r="F14" s="146">
        <v>1.88</v>
      </c>
      <c r="G14" s="15"/>
      <c r="H14" s="15"/>
    </row>
    <row r="15" spans="1:8" s="16" customFormat="1" ht="18" customHeight="1">
      <c r="A15" s="19"/>
      <c r="B15" s="33"/>
      <c r="C15" s="25"/>
      <c r="D15" s="25" t="s">
        <v>364</v>
      </c>
      <c r="E15" s="34" t="s">
        <v>60</v>
      </c>
      <c r="F15" s="146">
        <v>3.1</v>
      </c>
      <c r="G15" s="15"/>
      <c r="H15" s="15"/>
    </row>
    <row r="16" spans="1:8" s="16" customFormat="1" ht="18" customHeight="1">
      <c r="A16" s="19"/>
      <c r="B16" s="33"/>
      <c r="C16" s="25"/>
      <c r="D16" s="25" t="s">
        <v>369</v>
      </c>
      <c r="E16" s="34"/>
      <c r="F16" s="146">
        <v>30</v>
      </c>
      <c r="G16" s="15"/>
      <c r="H16" s="15"/>
    </row>
    <row r="17" spans="1:8" s="16" customFormat="1" ht="18" customHeight="1">
      <c r="A17" s="26" t="s">
        <v>38</v>
      </c>
      <c r="B17" s="33" t="s">
        <v>29</v>
      </c>
      <c r="C17" s="24">
        <f>C7+C13</f>
        <v>106.12</v>
      </c>
      <c r="D17" s="26" t="s">
        <v>39</v>
      </c>
      <c r="E17" s="34" t="s">
        <v>365</v>
      </c>
      <c r="F17" s="27">
        <f>SUM(F13:F16)</f>
        <v>101.49999999999999</v>
      </c>
      <c r="G17" s="15"/>
      <c r="H17" s="15"/>
    </row>
    <row r="18" spans="1:8" s="16" customFormat="1" ht="18" customHeight="1">
      <c r="A18" s="25" t="s">
        <v>43</v>
      </c>
      <c r="B18" s="20" t="s">
        <v>30</v>
      </c>
      <c r="C18" s="24"/>
      <c r="D18" s="25" t="s">
        <v>44</v>
      </c>
      <c r="E18" s="34" t="s">
        <v>61</v>
      </c>
      <c r="F18" s="28"/>
      <c r="G18" s="15"/>
      <c r="H18" s="15"/>
    </row>
    <row r="19" spans="1:8" s="16" customFormat="1" ht="18" customHeight="1">
      <c r="A19" s="99" t="s">
        <v>108</v>
      </c>
      <c r="B19" s="33" t="s">
        <v>31</v>
      </c>
      <c r="C19" s="24">
        <v>14.97</v>
      </c>
      <c r="D19" s="25" t="s">
        <v>45</v>
      </c>
      <c r="E19" s="34" t="s">
        <v>62</v>
      </c>
      <c r="F19" s="28"/>
      <c r="G19" s="15"/>
      <c r="H19" s="15"/>
    </row>
    <row r="20" spans="1:8" s="16" customFormat="1" ht="18" customHeight="1">
      <c r="A20" s="25" t="s">
        <v>48</v>
      </c>
      <c r="B20" s="33" t="s">
        <v>32</v>
      </c>
      <c r="C20" s="24">
        <v>1.69</v>
      </c>
      <c r="D20" s="25" t="s">
        <v>46</v>
      </c>
      <c r="E20" s="34" t="s">
        <v>366</v>
      </c>
      <c r="F20" s="28"/>
      <c r="G20" s="15"/>
      <c r="H20" s="15"/>
    </row>
    <row r="21" spans="1:8" s="16" customFormat="1" ht="18" customHeight="1">
      <c r="A21" s="29"/>
      <c r="B21" s="20" t="s">
        <v>33</v>
      </c>
      <c r="C21" s="24"/>
      <c r="D21" s="25" t="s">
        <v>47</v>
      </c>
      <c r="E21" s="34" t="s">
        <v>63</v>
      </c>
      <c r="F21" s="28">
        <v>19.59</v>
      </c>
      <c r="G21" s="15"/>
      <c r="H21" s="15"/>
    </row>
    <row r="22" spans="1:8" s="16" customFormat="1" ht="18" customHeight="1">
      <c r="A22" s="25"/>
      <c r="B22" s="33" t="s">
        <v>34</v>
      </c>
      <c r="C22" s="24"/>
      <c r="D22" s="25" t="s">
        <v>48</v>
      </c>
      <c r="E22" s="34" t="s">
        <v>64</v>
      </c>
      <c r="F22" s="28">
        <v>3.6</v>
      </c>
      <c r="G22" s="15"/>
      <c r="H22" s="15"/>
    </row>
    <row r="23" spans="1:8" s="16" customFormat="1" ht="18" customHeight="1">
      <c r="A23" s="29"/>
      <c r="B23" s="33" t="s">
        <v>35</v>
      </c>
      <c r="C23" s="24"/>
      <c r="D23" s="25"/>
      <c r="E23" s="34" t="s">
        <v>367</v>
      </c>
      <c r="F23" s="28"/>
      <c r="G23" s="15"/>
      <c r="H23" s="15"/>
    </row>
    <row r="24" spans="1:6" ht="18" customHeight="1">
      <c r="A24" s="101" t="s">
        <v>118</v>
      </c>
      <c r="B24" s="20" t="s">
        <v>53</v>
      </c>
      <c r="C24" s="24">
        <f>C17+C19</f>
        <v>121.09</v>
      </c>
      <c r="D24" s="101" t="s">
        <v>118</v>
      </c>
      <c r="E24" s="34" t="s">
        <v>368</v>
      </c>
      <c r="F24" s="30">
        <f>F17+F21</f>
        <v>121.08999999999999</v>
      </c>
    </row>
  </sheetData>
  <sheetProtection/>
  <mergeCells count="3">
    <mergeCell ref="A2:F2"/>
    <mergeCell ref="A4:C4"/>
    <mergeCell ref="D4:F4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60" zoomScalePageLayoutView="0" workbookViewId="0" topLeftCell="A4">
      <selection activeCell="O14" sqref="O14"/>
    </sheetView>
  </sheetViews>
  <sheetFormatPr defaultColWidth="9.00390625" defaultRowHeight="14.25"/>
  <cols>
    <col min="1" max="3" width="3.625" style="35" customWidth="1"/>
    <col min="4" max="4" width="15.125" style="35" customWidth="1"/>
    <col min="5" max="11" width="13.625" style="35" customWidth="1"/>
    <col min="12" max="16384" width="9.00390625" style="35" customWidth="1"/>
  </cols>
  <sheetData>
    <row r="1" ht="15">
      <c r="A1" s="31"/>
    </row>
    <row r="2" spans="1:11" s="41" customFormat="1" ht="27" customHeight="1">
      <c r="A2" s="184" t="s">
        <v>293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 customHeight="1">
      <c r="A3" s="58" t="s">
        <v>89</v>
      </c>
      <c r="B3" s="39"/>
      <c r="C3" s="39"/>
      <c r="D3" s="39"/>
      <c r="E3" s="39"/>
      <c r="F3" s="39"/>
      <c r="G3" s="39"/>
      <c r="H3" s="39"/>
      <c r="I3" s="39"/>
      <c r="J3" s="39"/>
      <c r="K3" s="52" t="s">
        <v>7</v>
      </c>
    </row>
    <row r="4" spans="1:11" s="37" customFormat="1" ht="40.5" customHeight="1">
      <c r="A4" s="188" t="s">
        <v>10</v>
      </c>
      <c r="B4" s="189"/>
      <c r="C4" s="189"/>
      <c r="D4" s="59" t="s">
        <v>1</v>
      </c>
      <c r="E4" s="53" t="s">
        <v>86</v>
      </c>
      <c r="F4" s="49" t="s">
        <v>76</v>
      </c>
      <c r="G4" s="53" t="s">
        <v>85</v>
      </c>
      <c r="H4" s="38" t="s">
        <v>75</v>
      </c>
      <c r="I4" s="38" t="s">
        <v>74</v>
      </c>
      <c r="J4" s="54" t="s">
        <v>87</v>
      </c>
      <c r="K4" s="51" t="s">
        <v>73</v>
      </c>
    </row>
    <row r="5" spans="1:11" ht="24" customHeight="1">
      <c r="A5" s="187" t="s">
        <v>72</v>
      </c>
      <c r="B5" s="187" t="s">
        <v>71</v>
      </c>
      <c r="C5" s="187" t="s">
        <v>70</v>
      </c>
      <c r="D5" s="36" t="s">
        <v>69</v>
      </c>
      <c r="E5" s="36" t="s">
        <v>68</v>
      </c>
      <c r="F5" s="36" t="s">
        <v>67</v>
      </c>
      <c r="G5" s="36" t="s">
        <v>66</v>
      </c>
      <c r="H5" s="36" t="s">
        <v>21</v>
      </c>
      <c r="I5" s="36" t="s">
        <v>22</v>
      </c>
      <c r="J5" s="36" t="s">
        <v>24</v>
      </c>
      <c r="K5" s="36" t="s">
        <v>26</v>
      </c>
    </row>
    <row r="6" spans="1:11" ht="24" customHeight="1">
      <c r="A6" s="187"/>
      <c r="B6" s="187"/>
      <c r="C6" s="187"/>
      <c r="D6" s="36" t="s">
        <v>42</v>
      </c>
      <c r="E6" s="48">
        <f>E7+E13+E16+E19</f>
        <v>106.11999999999999</v>
      </c>
      <c r="F6" s="48">
        <f>F7+F13+F16+F19</f>
        <v>105.36999999999999</v>
      </c>
      <c r="G6" s="48"/>
      <c r="H6" s="48"/>
      <c r="I6" s="48"/>
      <c r="J6" s="48"/>
      <c r="K6" s="48">
        <v>0.75</v>
      </c>
    </row>
    <row r="7" spans="1:11" ht="22.5" customHeight="1">
      <c r="A7" s="186">
        <v>208</v>
      </c>
      <c r="B7" s="186"/>
      <c r="C7" s="186"/>
      <c r="D7" s="147" t="s">
        <v>370</v>
      </c>
      <c r="E7" s="148">
        <f>E8+E10</f>
        <v>71.14</v>
      </c>
      <c r="F7" s="148">
        <f>F8+F10</f>
        <v>70.39</v>
      </c>
      <c r="G7" s="148"/>
      <c r="H7" s="148"/>
      <c r="I7" s="148"/>
      <c r="J7" s="148"/>
      <c r="K7" s="148"/>
    </row>
    <row r="8" spans="1:11" ht="22.5" customHeight="1">
      <c r="A8" s="186">
        <v>20805</v>
      </c>
      <c r="B8" s="186"/>
      <c r="C8" s="186"/>
      <c r="D8" s="147" t="s">
        <v>371</v>
      </c>
      <c r="E8" s="148">
        <f>E9</f>
        <v>11.37</v>
      </c>
      <c r="F8" s="148">
        <f>F9</f>
        <v>11.37</v>
      </c>
      <c r="G8" s="148"/>
      <c r="H8" s="148"/>
      <c r="I8" s="148"/>
      <c r="J8" s="148"/>
      <c r="K8" s="148"/>
    </row>
    <row r="9" spans="1:11" ht="22.5" customHeight="1">
      <c r="A9" s="186">
        <v>2080501</v>
      </c>
      <c r="B9" s="186"/>
      <c r="C9" s="186"/>
      <c r="D9" s="147" t="s">
        <v>372</v>
      </c>
      <c r="E9" s="148">
        <v>11.37</v>
      </c>
      <c r="F9" s="148">
        <v>11.37</v>
      </c>
      <c r="G9" s="148"/>
      <c r="H9" s="148"/>
      <c r="I9" s="148"/>
      <c r="J9" s="148"/>
      <c r="K9" s="148"/>
    </row>
    <row r="10" spans="1:11" ht="22.5" customHeight="1">
      <c r="A10" s="186">
        <v>20816</v>
      </c>
      <c r="B10" s="186"/>
      <c r="C10" s="186"/>
      <c r="D10" s="147" t="s">
        <v>373</v>
      </c>
      <c r="E10" s="148">
        <f>E11+E12</f>
        <v>59.769999999999996</v>
      </c>
      <c r="F10" s="148">
        <f>F11+F12</f>
        <v>59.019999999999996</v>
      </c>
      <c r="G10" s="148"/>
      <c r="H10" s="148"/>
      <c r="I10" s="148"/>
      <c r="J10" s="148"/>
      <c r="K10" s="148">
        <f>K11</f>
        <v>0.75</v>
      </c>
    </row>
    <row r="11" spans="1:11" ht="22.5" customHeight="1">
      <c r="A11" s="186">
        <v>2081601</v>
      </c>
      <c r="B11" s="186"/>
      <c r="C11" s="186"/>
      <c r="D11" s="147" t="s">
        <v>374</v>
      </c>
      <c r="E11" s="148">
        <v>40.93</v>
      </c>
      <c r="F11" s="148">
        <v>40.18</v>
      </c>
      <c r="G11" s="148"/>
      <c r="H11" s="148"/>
      <c r="I11" s="148"/>
      <c r="J11" s="148"/>
      <c r="K11" s="148">
        <v>0.75</v>
      </c>
    </row>
    <row r="12" spans="1:11" ht="22.5" customHeight="1">
      <c r="A12" s="186">
        <v>2081699</v>
      </c>
      <c r="B12" s="186"/>
      <c r="C12" s="186"/>
      <c r="D12" s="147" t="s">
        <v>375</v>
      </c>
      <c r="E12" s="148">
        <v>18.84</v>
      </c>
      <c r="F12" s="148">
        <v>18.84</v>
      </c>
      <c r="G12" s="148"/>
      <c r="H12" s="148"/>
      <c r="I12" s="148"/>
      <c r="J12" s="148"/>
      <c r="K12" s="148"/>
    </row>
    <row r="13" spans="1:11" ht="22.5" customHeight="1">
      <c r="A13" s="186">
        <v>210</v>
      </c>
      <c r="B13" s="186"/>
      <c r="C13" s="186"/>
      <c r="D13" s="147" t="s">
        <v>376</v>
      </c>
      <c r="E13" s="148">
        <f>E14</f>
        <v>1.88</v>
      </c>
      <c r="F13" s="148">
        <f>F14</f>
        <v>1.88</v>
      </c>
      <c r="G13" s="148"/>
      <c r="H13" s="148"/>
      <c r="I13" s="148"/>
      <c r="J13" s="148"/>
      <c r="K13" s="148"/>
    </row>
    <row r="14" spans="1:11" ht="22.5" customHeight="1">
      <c r="A14" s="186">
        <v>21005</v>
      </c>
      <c r="B14" s="186"/>
      <c r="C14" s="186"/>
      <c r="D14" s="147" t="s">
        <v>377</v>
      </c>
      <c r="E14" s="148">
        <f>E15</f>
        <v>1.88</v>
      </c>
      <c r="F14" s="148">
        <f>F15</f>
        <v>1.88</v>
      </c>
      <c r="G14" s="148"/>
      <c r="H14" s="148"/>
      <c r="I14" s="148"/>
      <c r="J14" s="148"/>
      <c r="K14" s="148"/>
    </row>
    <row r="15" spans="1:11" ht="22.5" customHeight="1">
      <c r="A15" s="186">
        <v>2100501</v>
      </c>
      <c r="B15" s="186"/>
      <c r="C15" s="186"/>
      <c r="D15" s="147" t="s">
        <v>378</v>
      </c>
      <c r="E15" s="148">
        <v>1.88</v>
      </c>
      <c r="F15" s="148">
        <v>1.88</v>
      </c>
      <c r="G15" s="148"/>
      <c r="H15" s="148"/>
      <c r="I15" s="148"/>
      <c r="J15" s="148"/>
      <c r="K15" s="148"/>
    </row>
    <row r="16" spans="1:11" ht="22.5" customHeight="1">
      <c r="A16" s="186">
        <v>221</v>
      </c>
      <c r="B16" s="186"/>
      <c r="C16" s="186"/>
      <c r="D16" s="147" t="s">
        <v>379</v>
      </c>
      <c r="E16" s="148">
        <f>E17</f>
        <v>3.1</v>
      </c>
      <c r="F16" s="148">
        <f>F17</f>
        <v>3.1</v>
      </c>
      <c r="G16" s="148"/>
      <c r="H16" s="148"/>
      <c r="I16" s="148"/>
      <c r="J16" s="148"/>
      <c r="K16" s="148"/>
    </row>
    <row r="17" spans="1:11" ht="22.5" customHeight="1">
      <c r="A17" s="186">
        <v>22102</v>
      </c>
      <c r="B17" s="186"/>
      <c r="C17" s="186"/>
      <c r="D17" s="147" t="s">
        <v>380</v>
      </c>
      <c r="E17" s="148">
        <f>E18</f>
        <v>3.1</v>
      </c>
      <c r="F17" s="148">
        <f>F18</f>
        <v>3.1</v>
      </c>
      <c r="G17" s="148"/>
      <c r="H17" s="148"/>
      <c r="I17" s="148"/>
      <c r="J17" s="148"/>
      <c r="K17" s="148"/>
    </row>
    <row r="18" spans="1:11" ht="22.5" customHeight="1">
      <c r="A18" s="186">
        <v>2210201</v>
      </c>
      <c r="B18" s="186"/>
      <c r="C18" s="186"/>
      <c r="D18" s="147" t="s">
        <v>381</v>
      </c>
      <c r="E18" s="148">
        <v>3.1</v>
      </c>
      <c r="F18" s="148">
        <v>3.1</v>
      </c>
      <c r="G18" s="148"/>
      <c r="H18" s="148"/>
      <c r="I18" s="148"/>
      <c r="J18" s="148"/>
      <c r="K18" s="148"/>
    </row>
    <row r="19" spans="1:11" ht="22.5" customHeight="1">
      <c r="A19" s="186">
        <v>229</v>
      </c>
      <c r="B19" s="186"/>
      <c r="C19" s="186"/>
      <c r="D19" s="147" t="s">
        <v>382</v>
      </c>
      <c r="E19" s="148">
        <f>E20</f>
        <v>30</v>
      </c>
      <c r="F19" s="148">
        <f>F20</f>
        <v>30</v>
      </c>
      <c r="G19" s="148"/>
      <c r="H19" s="148"/>
      <c r="I19" s="148"/>
      <c r="J19" s="148"/>
      <c r="K19" s="148"/>
    </row>
    <row r="20" spans="1:11" ht="22.5" customHeight="1">
      <c r="A20" s="186">
        <v>22960</v>
      </c>
      <c r="B20" s="186"/>
      <c r="C20" s="186"/>
      <c r="D20" s="147" t="s">
        <v>383</v>
      </c>
      <c r="E20" s="148">
        <f>E21</f>
        <v>30</v>
      </c>
      <c r="F20" s="148">
        <f>F21</f>
        <v>30</v>
      </c>
      <c r="G20" s="148"/>
      <c r="H20" s="148"/>
      <c r="I20" s="148"/>
      <c r="J20" s="148"/>
      <c r="K20" s="148"/>
    </row>
    <row r="21" spans="1:11" ht="22.5" customHeight="1">
      <c r="A21" s="186">
        <v>2296002</v>
      </c>
      <c r="B21" s="186"/>
      <c r="C21" s="186"/>
      <c r="D21" s="147" t="s">
        <v>384</v>
      </c>
      <c r="E21" s="148">
        <v>30</v>
      </c>
      <c r="F21" s="148">
        <v>30</v>
      </c>
      <c r="G21" s="148"/>
      <c r="H21" s="148"/>
      <c r="I21" s="148"/>
      <c r="J21" s="148"/>
      <c r="K21" s="148"/>
    </row>
  </sheetData>
  <sheetProtection/>
  <mergeCells count="20">
    <mergeCell ref="A16:C16"/>
    <mergeCell ref="A21:C21"/>
    <mergeCell ref="A17:C17"/>
    <mergeCell ref="A18:C18"/>
    <mergeCell ref="A19:C19"/>
    <mergeCell ref="A20:C20"/>
    <mergeCell ref="A13:C13"/>
    <mergeCell ref="A14:C14"/>
    <mergeCell ref="A15:C15"/>
    <mergeCell ref="C5:C6"/>
    <mergeCell ref="A2:K2"/>
    <mergeCell ref="A11:C11"/>
    <mergeCell ref="A12:C12"/>
    <mergeCell ref="A7:C7"/>
    <mergeCell ref="A8:C8"/>
    <mergeCell ref="A9:C9"/>
    <mergeCell ref="A10:C10"/>
    <mergeCell ref="A5:A6"/>
    <mergeCell ref="A4:C4"/>
    <mergeCell ref="B5:B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A7" sqref="A7:IV21"/>
    </sheetView>
  </sheetViews>
  <sheetFormatPr defaultColWidth="9.00390625" defaultRowHeight="14.25"/>
  <cols>
    <col min="1" max="3" width="3.625" style="35" customWidth="1"/>
    <col min="4" max="4" width="11.50390625" style="35" customWidth="1"/>
    <col min="5" max="10" width="15.625" style="35" customWidth="1"/>
    <col min="11" max="11" width="9.00390625" style="35" customWidth="1"/>
    <col min="12" max="12" width="12.625" style="35" customWidth="1"/>
    <col min="13" max="16384" width="9.00390625" style="35" customWidth="1"/>
  </cols>
  <sheetData>
    <row r="1" ht="15">
      <c r="A1" s="31"/>
    </row>
    <row r="2" spans="1:10" s="41" customFormat="1" ht="20.25">
      <c r="A2" s="184" t="s">
        <v>294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5">
      <c r="A3" s="58" t="s">
        <v>89</v>
      </c>
      <c r="B3" s="39"/>
      <c r="C3" s="39"/>
      <c r="D3" s="39"/>
      <c r="E3" s="39"/>
      <c r="F3" s="39"/>
      <c r="G3" s="40"/>
      <c r="H3" s="39"/>
      <c r="I3" s="39"/>
      <c r="J3" s="52" t="s">
        <v>88</v>
      </c>
    </row>
    <row r="4" spans="1:11" s="37" customFormat="1" ht="39.75" customHeight="1">
      <c r="A4" s="188" t="s">
        <v>10</v>
      </c>
      <c r="B4" s="189"/>
      <c r="C4" s="189"/>
      <c r="D4" s="59" t="s">
        <v>1</v>
      </c>
      <c r="E4" s="38" t="s">
        <v>39</v>
      </c>
      <c r="F4" s="50" t="s">
        <v>84</v>
      </c>
      <c r="G4" s="49" t="s">
        <v>83</v>
      </c>
      <c r="H4" s="49" t="s">
        <v>82</v>
      </c>
      <c r="I4" s="55" t="s">
        <v>81</v>
      </c>
      <c r="J4" s="56" t="s">
        <v>80</v>
      </c>
      <c r="K4" s="47"/>
    </row>
    <row r="5" spans="1:11" s="43" customFormat="1" ht="24" customHeight="1">
      <c r="A5" s="187" t="s">
        <v>72</v>
      </c>
      <c r="B5" s="187" t="s">
        <v>71</v>
      </c>
      <c r="C5" s="187" t="s">
        <v>70</v>
      </c>
      <c r="D5" s="57" t="s">
        <v>69</v>
      </c>
      <c r="E5" s="46" t="s">
        <v>68</v>
      </c>
      <c r="F5" s="46" t="s">
        <v>67</v>
      </c>
      <c r="G5" s="46" t="s">
        <v>66</v>
      </c>
      <c r="H5" s="45" t="s">
        <v>79</v>
      </c>
      <c r="I5" s="45" t="s">
        <v>78</v>
      </c>
      <c r="J5" s="45" t="s">
        <v>77</v>
      </c>
      <c r="K5" s="44"/>
    </row>
    <row r="6" spans="1:11" ht="24" customHeight="1">
      <c r="A6" s="187"/>
      <c r="B6" s="187"/>
      <c r="C6" s="187"/>
      <c r="D6" s="36" t="s">
        <v>42</v>
      </c>
      <c r="E6" s="150">
        <f>E7+E13+E16+E19</f>
        <v>101.49999999999999</v>
      </c>
      <c r="F6" s="150">
        <f>F7+F13+F16</f>
        <v>54.57</v>
      </c>
      <c r="G6" s="150">
        <f>G7+G19</f>
        <v>46.93</v>
      </c>
      <c r="H6" s="48"/>
      <c r="I6" s="48"/>
      <c r="J6" s="48"/>
      <c r="K6" s="42"/>
    </row>
    <row r="7" spans="1:11" ht="22.5" customHeight="1">
      <c r="A7" s="186">
        <v>208</v>
      </c>
      <c r="B7" s="186"/>
      <c r="C7" s="186"/>
      <c r="D7" s="147" t="s">
        <v>370</v>
      </c>
      <c r="E7" s="149">
        <f>E8+E10</f>
        <v>66.52</v>
      </c>
      <c r="F7" s="150">
        <f>F8+F10</f>
        <v>49.589999999999996</v>
      </c>
      <c r="G7" s="150">
        <f>G10</f>
        <v>16.93</v>
      </c>
      <c r="H7" s="48"/>
      <c r="I7" s="48"/>
      <c r="J7" s="48"/>
      <c r="K7" s="42"/>
    </row>
    <row r="8" spans="1:11" ht="22.5" customHeight="1">
      <c r="A8" s="186">
        <v>20805</v>
      </c>
      <c r="B8" s="186"/>
      <c r="C8" s="186"/>
      <c r="D8" s="147" t="s">
        <v>371</v>
      </c>
      <c r="E8" s="149">
        <f>E9</f>
        <v>11.37</v>
      </c>
      <c r="F8" s="150">
        <f>E8</f>
        <v>11.37</v>
      </c>
      <c r="G8" s="150"/>
      <c r="H8" s="48"/>
      <c r="I8" s="48"/>
      <c r="J8" s="48"/>
      <c r="K8" s="42"/>
    </row>
    <row r="9" spans="1:11" ht="22.5" customHeight="1">
      <c r="A9" s="186">
        <v>2080501</v>
      </c>
      <c r="B9" s="186"/>
      <c r="C9" s="186"/>
      <c r="D9" s="147" t="s">
        <v>372</v>
      </c>
      <c r="E9" s="149">
        <v>11.37</v>
      </c>
      <c r="F9" s="150">
        <f>E9</f>
        <v>11.37</v>
      </c>
      <c r="G9" s="150"/>
      <c r="H9" s="48"/>
      <c r="I9" s="48"/>
      <c r="J9" s="48"/>
      <c r="K9" s="42"/>
    </row>
    <row r="10" spans="1:11" ht="22.5" customHeight="1">
      <c r="A10" s="186">
        <v>20816</v>
      </c>
      <c r="B10" s="186"/>
      <c r="C10" s="186"/>
      <c r="D10" s="147" t="s">
        <v>373</v>
      </c>
      <c r="E10" s="149">
        <f>E11+E12</f>
        <v>55.15</v>
      </c>
      <c r="F10" s="150">
        <f>E11</f>
        <v>38.22</v>
      </c>
      <c r="G10" s="150">
        <f>G12</f>
        <v>16.93</v>
      </c>
      <c r="H10" s="48"/>
      <c r="I10" s="48"/>
      <c r="J10" s="48"/>
      <c r="K10" s="42"/>
    </row>
    <row r="11" spans="1:11" ht="22.5" customHeight="1">
      <c r="A11" s="186">
        <v>2081601</v>
      </c>
      <c r="B11" s="186"/>
      <c r="C11" s="186"/>
      <c r="D11" s="147" t="s">
        <v>374</v>
      </c>
      <c r="E11" s="149">
        <v>38.22</v>
      </c>
      <c r="F11" s="150">
        <v>38.22</v>
      </c>
      <c r="G11" s="150"/>
      <c r="H11" s="48"/>
      <c r="I11" s="48"/>
      <c r="J11" s="48"/>
      <c r="K11" s="42"/>
    </row>
    <row r="12" spans="1:11" ht="22.5" customHeight="1">
      <c r="A12" s="186">
        <v>2081699</v>
      </c>
      <c r="B12" s="186"/>
      <c r="C12" s="186"/>
      <c r="D12" s="147" t="s">
        <v>375</v>
      </c>
      <c r="E12" s="149">
        <v>16.93</v>
      </c>
      <c r="F12" s="150"/>
      <c r="G12" s="150">
        <v>16.93</v>
      </c>
      <c r="H12" s="48"/>
      <c r="I12" s="48"/>
      <c r="J12" s="48"/>
      <c r="K12" s="42"/>
    </row>
    <row r="13" spans="1:10" ht="22.5" customHeight="1">
      <c r="A13" s="186">
        <v>210</v>
      </c>
      <c r="B13" s="186"/>
      <c r="C13" s="186"/>
      <c r="D13" s="147" t="s">
        <v>376</v>
      </c>
      <c r="E13" s="149">
        <v>1.88</v>
      </c>
      <c r="F13" s="150">
        <f aca="true" t="shared" si="0" ref="F13:F18">E13</f>
        <v>1.88</v>
      </c>
      <c r="G13" s="150"/>
      <c r="H13" s="153"/>
      <c r="I13" s="153"/>
      <c r="J13" s="153"/>
    </row>
    <row r="14" spans="1:10" ht="22.5" customHeight="1">
      <c r="A14" s="186">
        <v>21005</v>
      </c>
      <c r="B14" s="186"/>
      <c r="C14" s="186"/>
      <c r="D14" s="147" t="s">
        <v>377</v>
      </c>
      <c r="E14" s="149">
        <v>1.88</v>
      </c>
      <c r="F14" s="150">
        <f t="shared" si="0"/>
        <v>1.88</v>
      </c>
      <c r="G14" s="150"/>
      <c r="H14" s="153"/>
      <c r="I14" s="153"/>
      <c r="J14" s="153"/>
    </row>
    <row r="15" spans="1:10" ht="22.5" customHeight="1">
      <c r="A15" s="186">
        <v>2100501</v>
      </c>
      <c r="B15" s="186"/>
      <c r="C15" s="186"/>
      <c r="D15" s="147" t="s">
        <v>378</v>
      </c>
      <c r="E15" s="149">
        <v>1.88</v>
      </c>
      <c r="F15" s="150">
        <f t="shared" si="0"/>
        <v>1.88</v>
      </c>
      <c r="G15" s="150"/>
      <c r="H15" s="153"/>
      <c r="I15" s="153"/>
      <c r="J15" s="153"/>
    </row>
    <row r="16" spans="1:10" ht="22.5" customHeight="1">
      <c r="A16" s="186">
        <v>221</v>
      </c>
      <c r="B16" s="186"/>
      <c r="C16" s="186"/>
      <c r="D16" s="147" t="s">
        <v>379</v>
      </c>
      <c r="E16" s="149">
        <v>3.1</v>
      </c>
      <c r="F16" s="150">
        <f t="shared" si="0"/>
        <v>3.1</v>
      </c>
      <c r="G16" s="150"/>
      <c r="H16" s="153"/>
      <c r="I16" s="153"/>
      <c r="J16" s="153"/>
    </row>
    <row r="17" spans="1:10" ht="22.5" customHeight="1">
      <c r="A17" s="186">
        <v>22102</v>
      </c>
      <c r="B17" s="186"/>
      <c r="C17" s="186"/>
      <c r="D17" s="147" t="s">
        <v>380</v>
      </c>
      <c r="E17" s="149">
        <v>3.1</v>
      </c>
      <c r="F17" s="150">
        <f t="shared" si="0"/>
        <v>3.1</v>
      </c>
      <c r="G17" s="150"/>
      <c r="H17" s="153"/>
      <c r="I17" s="153"/>
      <c r="J17" s="153"/>
    </row>
    <row r="18" spans="1:10" ht="22.5" customHeight="1">
      <c r="A18" s="186">
        <v>2210201</v>
      </c>
      <c r="B18" s="186"/>
      <c r="C18" s="186"/>
      <c r="D18" s="147" t="s">
        <v>381</v>
      </c>
      <c r="E18" s="149">
        <v>3.1</v>
      </c>
      <c r="F18" s="150">
        <f t="shared" si="0"/>
        <v>3.1</v>
      </c>
      <c r="G18" s="150"/>
      <c r="H18" s="153"/>
      <c r="I18" s="153"/>
      <c r="J18" s="153"/>
    </row>
    <row r="19" spans="1:10" ht="22.5" customHeight="1">
      <c r="A19" s="186">
        <v>229</v>
      </c>
      <c r="B19" s="186"/>
      <c r="C19" s="186"/>
      <c r="D19" s="147" t="s">
        <v>382</v>
      </c>
      <c r="E19" s="149">
        <f>E21</f>
        <v>30</v>
      </c>
      <c r="F19" s="150"/>
      <c r="G19" s="150">
        <v>30</v>
      </c>
      <c r="H19" s="153"/>
      <c r="I19" s="153"/>
      <c r="J19" s="153"/>
    </row>
    <row r="20" spans="1:10" ht="22.5" customHeight="1">
      <c r="A20" s="186">
        <v>22960</v>
      </c>
      <c r="B20" s="186"/>
      <c r="C20" s="186"/>
      <c r="D20" s="147" t="s">
        <v>383</v>
      </c>
      <c r="E20" s="151">
        <f>E21</f>
        <v>30</v>
      </c>
      <c r="F20" s="151"/>
      <c r="G20" s="150">
        <v>30</v>
      </c>
      <c r="H20" s="153"/>
      <c r="I20" s="153"/>
      <c r="J20" s="153"/>
    </row>
    <row r="21" spans="1:10" ht="22.5" customHeight="1">
      <c r="A21" s="186">
        <v>2296002</v>
      </c>
      <c r="B21" s="186"/>
      <c r="C21" s="186"/>
      <c r="D21" s="147" t="s">
        <v>384</v>
      </c>
      <c r="E21" s="151">
        <v>30</v>
      </c>
      <c r="F21" s="152"/>
      <c r="G21" s="150">
        <v>30</v>
      </c>
      <c r="H21" s="153"/>
      <c r="I21" s="153"/>
      <c r="J21" s="153"/>
    </row>
  </sheetData>
  <sheetProtection/>
  <mergeCells count="20">
    <mergeCell ref="A21:C21"/>
    <mergeCell ref="A17:C17"/>
    <mergeCell ref="A18:C18"/>
    <mergeCell ref="A19:C19"/>
    <mergeCell ref="A20:C20"/>
    <mergeCell ref="A13:C13"/>
    <mergeCell ref="A14:C14"/>
    <mergeCell ref="A15:C15"/>
    <mergeCell ref="A16:C16"/>
    <mergeCell ref="A12:C12"/>
    <mergeCell ref="A7:C7"/>
    <mergeCell ref="A8:C8"/>
    <mergeCell ref="A9:C9"/>
    <mergeCell ref="A10:C10"/>
    <mergeCell ref="A2:J2"/>
    <mergeCell ref="A5:A6"/>
    <mergeCell ref="B5:B6"/>
    <mergeCell ref="A11:C11"/>
    <mergeCell ref="A4:C4"/>
    <mergeCell ref="C5:C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zoomScalePageLayoutView="0" workbookViewId="0" topLeftCell="A1">
      <selection activeCell="G16" sqref="G16"/>
    </sheetView>
  </sheetViews>
  <sheetFormatPr defaultColWidth="9.00390625" defaultRowHeight="14.25"/>
  <cols>
    <col min="1" max="1" width="36.375" style="62" customWidth="1"/>
    <col min="2" max="2" width="4.00390625" style="62" customWidth="1"/>
    <col min="3" max="3" width="15.625" style="62" customWidth="1"/>
    <col min="4" max="4" width="37.00390625" style="62" customWidth="1"/>
    <col min="5" max="5" width="3.50390625" style="62" customWidth="1"/>
    <col min="6" max="6" width="15.625" style="154" customWidth="1"/>
    <col min="7" max="7" width="13.875" style="154" customWidth="1"/>
    <col min="8" max="8" width="15.625" style="154" customWidth="1"/>
    <col min="9" max="10" width="9.00390625" style="63" customWidth="1"/>
    <col min="11" max="16384" width="9.00390625" style="62" customWidth="1"/>
  </cols>
  <sheetData>
    <row r="1" ht="15">
      <c r="A1" s="61"/>
    </row>
    <row r="2" spans="1:10" s="65" customFormat="1" ht="21" customHeight="1">
      <c r="A2" s="190" t="s">
        <v>295</v>
      </c>
      <c r="B2" s="178"/>
      <c r="C2" s="178"/>
      <c r="D2" s="178"/>
      <c r="E2" s="178"/>
      <c r="F2" s="178"/>
      <c r="G2" s="178"/>
      <c r="H2" s="178"/>
      <c r="I2" s="64"/>
      <c r="J2" s="64"/>
    </row>
    <row r="3" spans="1:8" ht="15" customHeight="1" thickBot="1">
      <c r="A3" s="67" t="s">
        <v>89</v>
      </c>
      <c r="B3" s="66"/>
      <c r="C3" s="66"/>
      <c r="D3" s="66"/>
      <c r="E3" s="66"/>
      <c r="F3" s="155"/>
      <c r="G3" s="155"/>
      <c r="H3" s="156" t="s">
        <v>7</v>
      </c>
    </row>
    <row r="4" spans="1:10" s="69" customFormat="1" ht="18" customHeight="1">
      <c r="A4" s="179" t="s">
        <v>116</v>
      </c>
      <c r="B4" s="180"/>
      <c r="C4" s="180"/>
      <c r="D4" s="181" t="s">
        <v>117</v>
      </c>
      <c r="E4" s="180"/>
      <c r="F4" s="191"/>
      <c r="G4" s="191"/>
      <c r="H4" s="192"/>
      <c r="I4" s="68"/>
      <c r="J4" s="68"/>
    </row>
    <row r="5" spans="1:10" s="69" customFormat="1" ht="31.5" customHeight="1">
      <c r="A5" s="70" t="s">
        <v>90</v>
      </c>
      <c r="B5" s="71" t="s">
        <v>14</v>
      </c>
      <c r="C5" s="72" t="s">
        <v>91</v>
      </c>
      <c r="D5" s="73" t="s">
        <v>90</v>
      </c>
      <c r="E5" s="71" t="s">
        <v>14</v>
      </c>
      <c r="F5" s="72" t="s">
        <v>0</v>
      </c>
      <c r="G5" s="74" t="s">
        <v>92</v>
      </c>
      <c r="H5" s="75" t="s">
        <v>93</v>
      </c>
      <c r="I5" s="68"/>
      <c r="J5" s="68"/>
    </row>
    <row r="6" spans="1:10" s="69" customFormat="1" ht="14.25" customHeight="1">
      <c r="A6" s="70" t="s">
        <v>94</v>
      </c>
      <c r="B6" s="76"/>
      <c r="C6" s="73" t="s">
        <v>68</v>
      </c>
      <c r="D6" s="73" t="s">
        <v>94</v>
      </c>
      <c r="E6" s="76"/>
      <c r="F6" s="77">
        <v>2</v>
      </c>
      <c r="G6" s="77">
        <v>3</v>
      </c>
      <c r="H6" s="78">
        <v>4</v>
      </c>
      <c r="I6" s="68"/>
      <c r="J6" s="68"/>
    </row>
    <row r="7" spans="1:10" s="69" customFormat="1" ht="18" customHeight="1">
      <c r="A7" s="79" t="s">
        <v>95</v>
      </c>
      <c r="B7" s="80" t="s">
        <v>68</v>
      </c>
      <c r="C7" s="81">
        <v>75.37</v>
      </c>
      <c r="D7" s="82" t="s">
        <v>96</v>
      </c>
      <c r="E7" s="83">
        <v>15</v>
      </c>
      <c r="F7" s="157"/>
      <c r="G7" s="157"/>
      <c r="H7" s="158"/>
      <c r="I7" s="68"/>
      <c r="J7" s="68"/>
    </row>
    <row r="8" spans="1:10" s="69" customFormat="1" ht="18" customHeight="1">
      <c r="A8" s="84" t="s">
        <v>97</v>
      </c>
      <c r="B8" s="80" t="s">
        <v>67</v>
      </c>
      <c r="C8" s="81">
        <v>30</v>
      </c>
      <c r="D8" s="82" t="s">
        <v>98</v>
      </c>
      <c r="E8" s="83">
        <v>16</v>
      </c>
      <c r="F8" s="157"/>
      <c r="G8" s="157"/>
      <c r="H8" s="158"/>
      <c r="I8" s="68"/>
      <c r="J8" s="68"/>
    </row>
    <row r="9" spans="1:10" s="69" customFormat="1" ht="18" customHeight="1">
      <c r="A9" s="84"/>
      <c r="B9" s="80" t="s">
        <v>66</v>
      </c>
      <c r="C9" s="81"/>
      <c r="D9" s="82" t="s">
        <v>99</v>
      </c>
      <c r="E9" s="83">
        <v>17</v>
      </c>
      <c r="F9" s="157"/>
      <c r="G9" s="157"/>
      <c r="H9" s="158"/>
      <c r="I9" s="68"/>
      <c r="J9" s="68"/>
    </row>
    <row r="10" spans="1:10" s="69" customFormat="1" ht="18" customHeight="1">
      <c r="A10" s="84"/>
      <c r="B10" s="80" t="s">
        <v>21</v>
      </c>
      <c r="C10" s="81"/>
      <c r="D10" s="82" t="s">
        <v>100</v>
      </c>
      <c r="E10" s="83">
        <v>18</v>
      </c>
      <c r="F10" s="157"/>
      <c r="G10" s="157"/>
      <c r="H10" s="158"/>
      <c r="I10" s="68"/>
      <c r="J10" s="68"/>
    </row>
    <row r="11" spans="1:10" s="69" customFormat="1" ht="18" customHeight="1">
      <c r="A11" s="84"/>
      <c r="B11" s="80" t="s">
        <v>22</v>
      </c>
      <c r="C11" s="81"/>
      <c r="D11" s="82" t="s">
        <v>101</v>
      </c>
      <c r="E11" s="83">
        <v>19</v>
      </c>
      <c r="F11" s="157"/>
      <c r="G11" s="157"/>
      <c r="H11" s="158"/>
      <c r="I11" s="68"/>
      <c r="J11" s="68"/>
    </row>
    <row r="12" spans="1:10" s="69" customFormat="1" ht="18" customHeight="1">
      <c r="A12" s="84"/>
      <c r="B12" s="80" t="s">
        <v>24</v>
      </c>
      <c r="C12" s="81"/>
      <c r="D12" s="82" t="s">
        <v>102</v>
      </c>
      <c r="E12" s="83">
        <v>20</v>
      </c>
      <c r="F12" s="159"/>
      <c r="G12" s="159"/>
      <c r="H12" s="160"/>
      <c r="I12" s="68"/>
      <c r="J12" s="68"/>
    </row>
    <row r="13" spans="1:10" s="69" customFormat="1" ht="18" customHeight="1">
      <c r="A13" s="85"/>
      <c r="B13" s="80" t="s">
        <v>26</v>
      </c>
      <c r="C13" s="86"/>
      <c r="D13" s="25" t="s">
        <v>362</v>
      </c>
      <c r="E13" s="83">
        <v>21</v>
      </c>
      <c r="F13" s="159">
        <v>66.52</v>
      </c>
      <c r="G13" s="159">
        <v>66.52</v>
      </c>
      <c r="H13" s="160"/>
      <c r="I13" s="68"/>
      <c r="J13" s="68"/>
    </row>
    <row r="14" spans="1:10" s="69" customFormat="1" ht="18" customHeight="1">
      <c r="A14" s="85"/>
      <c r="B14" s="80" t="s">
        <v>28</v>
      </c>
      <c r="C14" s="86"/>
      <c r="D14" s="89" t="s">
        <v>385</v>
      </c>
      <c r="E14" s="83">
        <v>22</v>
      </c>
      <c r="F14" s="161">
        <v>1.88</v>
      </c>
      <c r="G14" s="162">
        <v>1.88</v>
      </c>
      <c r="H14" s="163"/>
      <c r="I14" s="68"/>
      <c r="J14" s="68"/>
    </row>
    <row r="15" spans="1:10" s="69" customFormat="1" ht="18" customHeight="1">
      <c r="A15" s="85"/>
      <c r="B15" s="80"/>
      <c r="C15" s="86"/>
      <c r="D15" s="89" t="s">
        <v>386</v>
      </c>
      <c r="E15" s="83"/>
      <c r="F15" s="161">
        <v>3.1</v>
      </c>
      <c r="G15" s="162">
        <v>3.1</v>
      </c>
      <c r="H15" s="163"/>
      <c r="I15" s="68"/>
      <c r="J15" s="68"/>
    </row>
    <row r="16" spans="1:10" s="69" customFormat="1" ht="18" customHeight="1">
      <c r="A16" s="85"/>
      <c r="B16" s="80"/>
      <c r="C16" s="86"/>
      <c r="D16" s="89" t="s">
        <v>387</v>
      </c>
      <c r="E16" s="83"/>
      <c r="F16" s="161">
        <v>30</v>
      </c>
      <c r="G16" s="162"/>
      <c r="H16" s="163">
        <v>30</v>
      </c>
      <c r="I16" s="68"/>
      <c r="J16" s="68"/>
    </row>
    <row r="17" spans="1:10" s="69" customFormat="1" ht="18" customHeight="1">
      <c r="A17" s="87" t="s">
        <v>38</v>
      </c>
      <c r="B17" s="80" t="s">
        <v>29</v>
      </c>
      <c r="C17" s="81">
        <f>SUM(C7:C16)</f>
        <v>105.37</v>
      </c>
      <c r="D17" s="88" t="s">
        <v>39</v>
      </c>
      <c r="E17" s="83">
        <v>23</v>
      </c>
      <c r="F17" s="162">
        <f>SUM(F13:F16)</f>
        <v>101.49999999999999</v>
      </c>
      <c r="G17" s="162">
        <f>SUM(G13:G16)</f>
        <v>71.49999999999999</v>
      </c>
      <c r="H17" s="164">
        <f>SUM(H13:H16)</f>
        <v>30</v>
      </c>
      <c r="I17" s="68"/>
      <c r="J17" s="68"/>
    </row>
    <row r="18" spans="1:10" s="69" customFormat="1" ht="18" customHeight="1">
      <c r="A18" s="85" t="s">
        <v>105</v>
      </c>
      <c r="B18" s="80" t="s">
        <v>30</v>
      </c>
      <c r="C18" s="81">
        <v>0.52</v>
      </c>
      <c r="D18" s="89" t="s">
        <v>103</v>
      </c>
      <c r="E18" s="83">
        <v>24</v>
      </c>
      <c r="F18" s="162">
        <v>4.39</v>
      </c>
      <c r="G18" s="162">
        <v>4.39</v>
      </c>
      <c r="H18" s="164"/>
      <c r="I18" s="68"/>
      <c r="J18" s="68"/>
    </row>
    <row r="19" spans="1:10" s="69" customFormat="1" ht="18" customHeight="1">
      <c r="A19" s="85" t="s">
        <v>106</v>
      </c>
      <c r="B19" s="80" t="s">
        <v>31</v>
      </c>
      <c r="C19" s="81">
        <v>0.52</v>
      </c>
      <c r="D19" s="89"/>
      <c r="E19" s="83">
        <v>25</v>
      </c>
      <c r="F19" s="161"/>
      <c r="G19" s="162"/>
      <c r="H19" s="165"/>
      <c r="I19" s="68"/>
      <c r="J19" s="68"/>
    </row>
    <row r="20" spans="1:10" s="69" customFormat="1" ht="18" customHeight="1">
      <c r="A20" s="98" t="s">
        <v>107</v>
      </c>
      <c r="B20" s="80" t="s">
        <v>32</v>
      </c>
      <c r="C20" s="91"/>
      <c r="D20" s="92"/>
      <c r="E20" s="83">
        <v>26</v>
      </c>
      <c r="F20" s="166"/>
      <c r="G20" s="167"/>
      <c r="H20" s="168"/>
      <c r="I20" s="68"/>
      <c r="J20" s="68"/>
    </row>
    <row r="21" spans="1:10" s="69" customFormat="1" ht="18" customHeight="1">
      <c r="A21" s="90"/>
      <c r="B21" s="80" t="s">
        <v>33</v>
      </c>
      <c r="C21" s="91"/>
      <c r="D21" s="92"/>
      <c r="E21" s="83">
        <v>27</v>
      </c>
      <c r="F21" s="166"/>
      <c r="G21" s="167"/>
      <c r="H21" s="168"/>
      <c r="I21" s="68"/>
      <c r="J21" s="68"/>
    </row>
    <row r="22" spans="1:8" ht="18" customHeight="1" thickBot="1">
      <c r="A22" s="93" t="s">
        <v>291</v>
      </c>
      <c r="B22" s="96" t="s">
        <v>34</v>
      </c>
      <c r="C22" s="94">
        <f>C17+C18</f>
        <v>105.89</v>
      </c>
      <c r="D22" s="95" t="s">
        <v>291</v>
      </c>
      <c r="E22" s="97">
        <v>28</v>
      </c>
      <c r="F22" s="169">
        <f>F17+F18</f>
        <v>105.88999999999999</v>
      </c>
      <c r="G22" s="169">
        <f>G17+G18</f>
        <v>75.88999999999999</v>
      </c>
      <c r="H22" s="170">
        <f>H17+H18</f>
        <v>30</v>
      </c>
    </row>
  </sheetData>
  <sheetProtection/>
  <mergeCells count="3">
    <mergeCell ref="A2:H2"/>
    <mergeCell ref="A4:C4"/>
    <mergeCell ref="D4:H4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4">
      <selection activeCell="T13" sqref="T13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12.625" style="1" customWidth="1"/>
    <col min="5" max="6" width="8.625" style="1" customWidth="1"/>
    <col min="7" max="7" width="7.25390625" style="1" customWidth="1"/>
    <col min="8" max="8" width="7.625" style="1" customWidth="1"/>
    <col min="9" max="9" width="8.375" style="177" bestFit="1" customWidth="1"/>
    <col min="10" max="11" width="8.375" style="1" bestFit="1" customWidth="1"/>
    <col min="12" max="12" width="9.50390625" style="1" customWidth="1"/>
    <col min="13" max="13" width="8.375" style="1" bestFit="1" customWidth="1"/>
    <col min="14" max="16" width="9.625" style="1" customWidth="1"/>
    <col min="17" max="17" width="6.625" style="1" customWidth="1"/>
    <col min="18" max="16384" width="9.00390625" style="1" customWidth="1"/>
  </cols>
  <sheetData>
    <row r="1" spans="1:17" ht="15">
      <c r="A1" s="32"/>
      <c r="B1" s="4"/>
      <c r="C1" s="4"/>
      <c r="D1" s="4"/>
      <c r="E1" s="4"/>
      <c r="F1" s="4"/>
      <c r="G1" s="4"/>
      <c r="H1" s="4"/>
      <c r="I1" s="17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98" t="s">
        <v>296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6" customFormat="1" ht="15">
      <c r="A3" s="58" t="s">
        <v>89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 t="s">
        <v>7</v>
      </c>
    </row>
    <row r="4" spans="1:17" s="3" customFormat="1" ht="30" customHeight="1">
      <c r="A4" s="193" t="s">
        <v>10</v>
      </c>
      <c r="B4" s="193"/>
      <c r="C4" s="193"/>
      <c r="D4" s="193" t="s">
        <v>1</v>
      </c>
      <c r="E4" s="200" t="s">
        <v>105</v>
      </c>
      <c r="F4" s="201"/>
      <c r="G4" s="202"/>
      <c r="H4" s="206" t="s">
        <v>2</v>
      </c>
      <c r="I4" s="207"/>
      <c r="J4" s="208"/>
      <c r="K4" s="203" t="s">
        <v>3</v>
      </c>
      <c r="L4" s="204"/>
      <c r="M4" s="205"/>
      <c r="N4" s="203" t="s">
        <v>9</v>
      </c>
      <c r="O4" s="204"/>
      <c r="P4" s="204"/>
      <c r="Q4" s="205"/>
    </row>
    <row r="5" spans="1:17" s="3" customFormat="1" ht="30" customHeight="1">
      <c r="A5" s="193"/>
      <c r="B5" s="193"/>
      <c r="C5" s="193"/>
      <c r="D5" s="193"/>
      <c r="E5" s="193" t="s">
        <v>0</v>
      </c>
      <c r="F5" s="194" t="s">
        <v>109</v>
      </c>
      <c r="G5" s="194" t="s">
        <v>110</v>
      </c>
      <c r="H5" s="194" t="s">
        <v>0</v>
      </c>
      <c r="I5" s="193" t="s">
        <v>113</v>
      </c>
      <c r="J5" s="194" t="s">
        <v>114</v>
      </c>
      <c r="K5" s="193" t="s">
        <v>0</v>
      </c>
      <c r="L5" s="194" t="s">
        <v>113</v>
      </c>
      <c r="M5" s="194" t="s">
        <v>114</v>
      </c>
      <c r="N5" s="193" t="s">
        <v>0</v>
      </c>
      <c r="O5" s="194" t="s">
        <v>109</v>
      </c>
      <c r="P5" s="195" t="s">
        <v>110</v>
      </c>
      <c r="Q5" s="196"/>
    </row>
    <row r="6" spans="1:17" s="3" customFormat="1" ht="53.25" customHeight="1">
      <c r="A6" s="193"/>
      <c r="B6" s="193"/>
      <c r="C6" s="193"/>
      <c r="D6" s="193"/>
      <c r="E6" s="193"/>
      <c r="F6" s="194"/>
      <c r="G6" s="194"/>
      <c r="H6" s="194"/>
      <c r="I6" s="193"/>
      <c r="J6" s="197"/>
      <c r="K6" s="193"/>
      <c r="L6" s="197"/>
      <c r="M6" s="197"/>
      <c r="N6" s="193"/>
      <c r="O6" s="194"/>
      <c r="P6" s="102" t="s">
        <v>111</v>
      </c>
      <c r="Q6" s="106" t="s">
        <v>112</v>
      </c>
    </row>
    <row r="7" spans="1:17" s="3" customFormat="1" ht="19.5" customHeight="1">
      <c r="A7" s="193" t="s">
        <v>4</v>
      </c>
      <c r="B7" s="193" t="s">
        <v>5</v>
      </c>
      <c r="C7" s="193" t="s">
        <v>6</v>
      </c>
      <c r="D7" s="105" t="s">
        <v>8</v>
      </c>
      <c r="E7" s="103">
        <v>1</v>
      </c>
      <c r="F7" s="103">
        <v>2</v>
      </c>
      <c r="G7" s="103">
        <v>3</v>
      </c>
      <c r="H7" s="103">
        <v>4</v>
      </c>
      <c r="I7" s="103">
        <v>5</v>
      </c>
      <c r="J7" s="103">
        <v>6</v>
      </c>
      <c r="K7" s="103">
        <v>7</v>
      </c>
      <c r="L7" s="103">
        <v>8</v>
      </c>
      <c r="M7" s="103">
        <v>9</v>
      </c>
      <c r="N7" s="103">
        <v>10</v>
      </c>
      <c r="O7" s="103">
        <v>11</v>
      </c>
      <c r="P7" s="103">
        <v>12</v>
      </c>
      <c r="Q7" s="103">
        <v>13</v>
      </c>
    </row>
    <row r="8" spans="1:17" s="3" customFormat="1" ht="24" customHeight="1">
      <c r="A8" s="193"/>
      <c r="B8" s="193"/>
      <c r="C8" s="193"/>
      <c r="D8" s="103" t="s">
        <v>0</v>
      </c>
      <c r="E8" s="103">
        <v>0.52</v>
      </c>
      <c r="F8" s="103">
        <v>0.52</v>
      </c>
      <c r="G8" s="103"/>
      <c r="H8" s="48">
        <f>H9+H15+H18+H21</f>
        <v>75.36999999999999</v>
      </c>
      <c r="I8" s="48">
        <f>I9+I15+I18+I21</f>
        <v>56.53</v>
      </c>
      <c r="J8" s="48">
        <f>J9+J15+J18+J21</f>
        <v>18.84</v>
      </c>
      <c r="K8" s="172">
        <f>L8+M8</f>
        <v>71.5</v>
      </c>
      <c r="L8" s="172">
        <f>L9+L15+L18</f>
        <v>54.57</v>
      </c>
      <c r="M8" s="172">
        <f>M12</f>
        <v>16.93</v>
      </c>
      <c r="N8" s="172">
        <f>E8+H8-K8</f>
        <v>4.389999999999986</v>
      </c>
      <c r="O8" s="172">
        <f>E8+I8-L8</f>
        <v>2.480000000000004</v>
      </c>
      <c r="P8" s="172">
        <v>1.91</v>
      </c>
      <c r="Q8" s="172"/>
    </row>
    <row r="9" spans="1:17" s="3" customFormat="1" ht="24.75" customHeight="1">
      <c r="A9" s="186">
        <v>208</v>
      </c>
      <c r="B9" s="186"/>
      <c r="C9" s="186"/>
      <c r="D9" s="147" t="s">
        <v>370</v>
      </c>
      <c r="E9" s="103">
        <f>E12</f>
        <v>0.52</v>
      </c>
      <c r="F9" s="103">
        <f>F12</f>
        <v>0.52</v>
      </c>
      <c r="G9" s="103"/>
      <c r="H9" s="148">
        <f>H10+H12</f>
        <v>70.39</v>
      </c>
      <c r="I9" s="172">
        <f>I10+I12</f>
        <v>51.55</v>
      </c>
      <c r="J9" s="172">
        <f>J12</f>
        <v>18.84</v>
      </c>
      <c r="K9" s="172">
        <f aca="true" t="shared" si="0" ref="K9:K20">L9+M9</f>
        <v>66.52</v>
      </c>
      <c r="L9" s="172">
        <f>L10+L12</f>
        <v>49.589999999999996</v>
      </c>
      <c r="M9" s="172">
        <f>M12</f>
        <v>16.93</v>
      </c>
      <c r="N9" s="172">
        <f>E9+H9-K9</f>
        <v>4.390000000000001</v>
      </c>
      <c r="O9" s="172">
        <f>E9+I9-L9</f>
        <v>2.480000000000004</v>
      </c>
      <c r="P9" s="172">
        <v>1.91</v>
      </c>
      <c r="Q9" s="172"/>
    </row>
    <row r="10" spans="1:17" s="3" customFormat="1" ht="24.75" customHeight="1">
      <c r="A10" s="186">
        <v>20805</v>
      </c>
      <c r="B10" s="186"/>
      <c r="C10" s="186"/>
      <c r="D10" s="147" t="s">
        <v>371</v>
      </c>
      <c r="E10" s="103"/>
      <c r="F10" s="103"/>
      <c r="G10" s="103"/>
      <c r="H10" s="148">
        <f>H11</f>
        <v>11.37</v>
      </c>
      <c r="I10" s="172">
        <f>H10</f>
        <v>11.37</v>
      </c>
      <c r="J10" s="172"/>
      <c r="K10" s="172">
        <f t="shared" si="0"/>
        <v>11.37</v>
      </c>
      <c r="L10" s="172">
        <v>11.37</v>
      </c>
      <c r="M10" s="172"/>
      <c r="N10" s="172"/>
      <c r="O10" s="172"/>
      <c r="P10" s="172"/>
      <c r="Q10" s="172"/>
    </row>
    <row r="11" spans="1:17" s="3" customFormat="1" ht="24.75" customHeight="1">
      <c r="A11" s="186">
        <v>2080501</v>
      </c>
      <c r="B11" s="186"/>
      <c r="C11" s="186"/>
      <c r="D11" s="147" t="s">
        <v>372</v>
      </c>
      <c r="E11" s="103"/>
      <c r="F11" s="103"/>
      <c r="G11" s="103"/>
      <c r="H11" s="148">
        <v>11.37</v>
      </c>
      <c r="I11" s="172">
        <v>11.37</v>
      </c>
      <c r="J11" s="172"/>
      <c r="K11" s="172">
        <f t="shared" si="0"/>
        <v>11.37</v>
      </c>
      <c r="L11" s="172">
        <v>11.37</v>
      </c>
      <c r="M11" s="172"/>
      <c r="N11" s="172"/>
      <c r="O11" s="172"/>
      <c r="P11" s="172"/>
      <c r="Q11" s="172"/>
    </row>
    <row r="12" spans="1:17" s="3" customFormat="1" ht="24.75" customHeight="1">
      <c r="A12" s="186">
        <v>20816</v>
      </c>
      <c r="B12" s="186"/>
      <c r="C12" s="186"/>
      <c r="D12" s="147" t="s">
        <v>373</v>
      </c>
      <c r="E12" s="103">
        <f>F12</f>
        <v>0.52</v>
      </c>
      <c r="F12" s="103">
        <f>F13</f>
        <v>0.52</v>
      </c>
      <c r="G12" s="103"/>
      <c r="H12" s="148">
        <f>H13+H14</f>
        <v>59.019999999999996</v>
      </c>
      <c r="I12" s="172">
        <f>I13</f>
        <v>40.18</v>
      </c>
      <c r="J12" s="172">
        <f>J14</f>
        <v>18.84</v>
      </c>
      <c r="K12" s="172">
        <f t="shared" si="0"/>
        <v>55.15</v>
      </c>
      <c r="L12" s="172">
        <v>38.22</v>
      </c>
      <c r="M12" s="172">
        <f>M14</f>
        <v>16.93</v>
      </c>
      <c r="N12" s="172">
        <f>E12+H12-K12</f>
        <v>4.390000000000001</v>
      </c>
      <c r="O12" s="172">
        <f>E12+I12-L12</f>
        <v>2.480000000000004</v>
      </c>
      <c r="P12" s="172">
        <f>P14</f>
        <v>1.9100000000000001</v>
      </c>
      <c r="Q12" s="172"/>
    </row>
    <row r="13" spans="1:17" s="3" customFormat="1" ht="24.75" customHeight="1">
      <c r="A13" s="186">
        <v>2081601</v>
      </c>
      <c r="B13" s="186"/>
      <c r="C13" s="186"/>
      <c r="D13" s="147" t="s">
        <v>374</v>
      </c>
      <c r="E13" s="103">
        <f>F13</f>
        <v>0.52</v>
      </c>
      <c r="F13" s="103">
        <v>0.52</v>
      </c>
      <c r="G13" s="103"/>
      <c r="H13" s="148">
        <v>40.18</v>
      </c>
      <c r="I13" s="172">
        <v>40.18</v>
      </c>
      <c r="J13" s="172"/>
      <c r="K13" s="172">
        <f t="shared" si="0"/>
        <v>38.22</v>
      </c>
      <c r="L13" s="172">
        <v>38.22</v>
      </c>
      <c r="M13" s="172"/>
      <c r="N13" s="172">
        <f>O13</f>
        <v>2.480000000000004</v>
      </c>
      <c r="O13" s="172">
        <f>E13+H13-K13</f>
        <v>2.480000000000004</v>
      </c>
      <c r="P13" s="172"/>
      <c r="Q13" s="172"/>
    </row>
    <row r="14" spans="1:17" s="3" customFormat="1" ht="24.75" customHeight="1">
      <c r="A14" s="186">
        <v>2081699</v>
      </c>
      <c r="B14" s="186"/>
      <c r="C14" s="186"/>
      <c r="D14" s="147" t="s">
        <v>375</v>
      </c>
      <c r="E14" s="103"/>
      <c r="F14" s="103"/>
      <c r="G14" s="103"/>
      <c r="H14" s="148">
        <v>18.84</v>
      </c>
      <c r="I14" s="172"/>
      <c r="J14" s="172">
        <v>18.84</v>
      </c>
      <c r="K14" s="172">
        <f t="shared" si="0"/>
        <v>16.93</v>
      </c>
      <c r="L14" s="172"/>
      <c r="M14" s="172">
        <v>16.93</v>
      </c>
      <c r="N14" s="172">
        <f>P14</f>
        <v>1.9100000000000001</v>
      </c>
      <c r="O14" s="172"/>
      <c r="P14" s="172">
        <f>J14-M14</f>
        <v>1.9100000000000001</v>
      </c>
      <c r="Q14" s="172"/>
    </row>
    <row r="15" spans="1:17" ht="24.75" customHeight="1">
      <c r="A15" s="186">
        <v>210</v>
      </c>
      <c r="B15" s="186"/>
      <c r="C15" s="186"/>
      <c r="D15" s="147" t="s">
        <v>376</v>
      </c>
      <c r="E15" s="171"/>
      <c r="F15" s="171"/>
      <c r="G15" s="171"/>
      <c r="H15" s="148">
        <f>H16</f>
        <v>1.88</v>
      </c>
      <c r="I15" s="175">
        <f>H15</f>
        <v>1.88</v>
      </c>
      <c r="J15" s="173"/>
      <c r="K15" s="172">
        <f t="shared" si="0"/>
        <v>1.88</v>
      </c>
      <c r="L15" s="173">
        <v>1.88</v>
      </c>
      <c r="M15" s="173"/>
      <c r="N15" s="173"/>
      <c r="O15" s="173"/>
      <c r="P15" s="173"/>
      <c r="Q15" s="173"/>
    </row>
    <row r="16" spans="1:17" ht="24.75" customHeight="1">
      <c r="A16" s="186">
        <v>21005</v>
      </c>
      <c r="B16" s="186"/>
      <c r="C16" s="186"/>
      <c r="D16" s="147" t="s">
        <v>377</v>
      </c>
      <c r="E16" s="171"/>
      <c r="F16" s="171"/>
      <c r="G16" s="171"/>
      <c r="H16" s="148">
        <f>H17</f>
        <v>1.88</v>
      </c>
      <c r="I16" s="176">
        <f>H16</f>
        <v>1.88</v>
      </c>
      <c r="J16" s="173"/>
      <c r="K16" s="172">
        <f t="shared" si="0"/>
        <v>1.88</v>
      </c>
      <c r="L16" s="173">
        <v>1.88</v>
      </c>
      <c r="M16" s="173"/>
      <c r="N16" s="173"/>
      <c r="O16" s="173"/>
      <c r="P16" s="173"/>
      <c r="Q16" s="173"/>
    </row>
    <row r="17" spans="1:17" ht="24.75" customHeight="1">
      <c r="A17" s="186">
        <v>2100501</v>
      </c>
      <c r="B17" s="186"/>
      <c r="C17" s="186"/>
      <c r="D17" s="147" t="s">
        <v>378</v>
      </c>
      <c r="E17" s="171"/>
      <c r="F17" s="171"/>
      <c r="G17" s="171"/>
      <c r="H17" s="148">
        <v>1.88</v>
      </c>
      <c r="I17" s="176">
        <v>1.88</v>
      </c>
      <c r="J17" s="173"/>
      <c r="K17" s="172">
        <f t="shared" si="0"/>
        <v>1.88</v>
      </c>
      <c r="L17" s="173">
        <v>1.88</v>
      </c>
      <c r="M17" s="173"/>
      <c r="N17" s="173"/>
      <c r="O17" s="173"/>
      <c r="P17" s="173"/>
      <c r="Q17" s="173"/>
    </row>
    <row r="18" spans="1:17" ht="24.75" customHeight="1">
      <c r="A18" s="186">
        <v>221</v>
      </c>
      <c r="B18" s="186"/>
      <c r="C18" s="186"/>
      <c r="D18" s="147" t="s">
        <v>379</v>
      </c>
      <c r="E18" s="171"/>
      <c r="F18" s="171"/>
      <c r="G18" s="171"/>
      <c r="H18" s="148">
        <f>H19</f>
        <v>3.1</v>
      </c>
      <c r="I18" s="176">
        <f>I19</f>
        <v>3.1</v>
      </c>
      <c r="J18" s="173"/>
      <c r="K18" s="172">
        <f t="shared" si="0"/>
        <v>3.1</v>
      </c>
      <c r="L18" s="173">
        <v>3.1</v>
      </c>
      <c r="M18" s="173"/>
      <c r="N18" s="173"/>
      <c r="O18" s="173"/>
      <c r="P18" s="173"/>
      <c r="Q18" s="173"/>
    </row>
    <row r="19" spans="1:17" ht="24.75" customHeight="1">
      <c r="A19" s="186">
        <v>22102</v>
      </c>
      <c r="B19" s="186"/>
      <c r="C19" s="186"/>
      <c r="D19" s="147" t="s">
        <v>380</v>
      </c>
      <c r="E19" s="171"/>
      <c r="F19" s="171"/>
      <c r="G19" s="171"/>
      <c r="H19" s="148">
        <f>H20</f>
        <v>3.1</v>
      </c>
      <c r="I19" s="176">
        <f>I20</f>
        <v>3.1</v>
      </c>
      <c r="J19" s="173"/>
      <c r="K19" s="172">
        <f t="shared" si="0"/>
        <v>3.1</v>
      </c>
      <c r="L19" s="173">
        <v>3.1</v>
      </c>
      <c r="M19" s="173"/>
      <c r="N19" s="173"/>
      <c r="O19" s="173"/>
      <c r="P19" s="173"/>
      <c r="Q19" s="173"/>
    </row>
    <row r="20" spans="1:17" ht="24.75" customHeight="1">
      <c r="A20" s="186">
        <v>2210201</v>
      </c>
      <c r="B20" s="186"/>
      <c r="C20" s="186"/>
      <c r="D20" s="147" t="s">
        <v>381</v>
      </c>
      <c r="E20" s="171"/>
      <c r="F20" s="171"/>
      <c r="G20" s="171"/>
      <c r="H20" s="148">
        <v>3.1</v>
      </c>
      <c r="I20" s="176">
        <v>3.1</v>
      </c>
      <c r="J20" s="173"/>
      <c r="K20" s="172">
        <f t="shared" si="0"/>
        <v>3.1</v>
      </c>
      <c r="L20" s="173">
        <v>3.1</v>
      </c>
      <c r="M20" s="173"/>
      <c r="N20" s="173"/>
      <c r="O20" s="173"/>
      <c r="P20" s="173"/>
      <c r="Q20" s="173"/>
    </row>
  </sheetData>
  <sheetProtection/>
  <mergeCells count="34"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2:Q2"/>
    <mergeCell ref="D4:D6"/>
    <mergeCell ref="A4:C6"/>
    <mergeCell ref="E4:G4"/>
    <mergeCell ref="N4:Q4"/>
    <mergeCell ref="H4:J4"/>
    <mergeCell ref="K4:M4"/>
    <mergeCell ref="M5:M6"/>
    <mergeCell ref="N5:N6"/>
    <mergeCell ref="O5:O6"/>
    <mergeCell ref="P5:Q5"/>
    <mergeCell ref="I5:I6"/>
    <mergeCell ref="J5:J6"/>
    <mergeCell ref="K5:K6"/>
    <mergeCell ref="L5:L6"/>
    <mergeCell ref="A7:A8"/>
    <mergeCell ref="B7:B8"/>
    <mergeCell ref="C7:C8"/>
    <mergeCell ref="H5:H6"/>
    <mergeCell ref="E5:E6"/>
    <mergeCell ref="F5:F6"/>
    <mergeCell ref="G5:G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I13" sqref="I13"/>
    </sheetView>
  </sheetViews>
  <sheetFormatPr defaultColWidth="9.00390625" defaultRowHeight="14.25"/>
  <cols>
    <col min="1" max="1" width="5.00390625" style="109" customWidth="1"/>
    <col min="2" max="2" width="26.875" style="109" customWidth="1"/>
    <col min="3" max="3" width="12.00390625" style="109" customWidth="1"/>
    <col min="4" max="4" width="5.00390625" style="109" customWidth="1"/>
    <col min="5" max="5" width="19.00390625" style="109" bestFit="1" customWidth="1"/>
    <col min="6" max="6" width="12.00390625" style="109" customWidth="1"/>
    <col min="7" max="7" width="5.00390625" style="109" customWidth="1"/>
    <col min="8" max="8" width="22.625" style="109" bestFit="1" customWidth="1"/>
    <col min="9" max="9" width="12.00390625" style="109" customWidth="1"/>
    <col min="10" max="10" width="8.50390625" style="109" customWidth="1"/>
    <col min="11" max="16384" width="9.00390625" style="109" customWidth="1"/>
  </cols>
  <sheetData>
    <row r="1" spans="1:9" ht="20.25">
      <c r="A1" s="214" t="s">
        <v>297</v>
      </c>
      <c r="B1" s="215"/>
      <c r="C1" s="215"/>
      <c r="D1" s="215"/>
      <c r="E1" s="215"/>
      <c r="F1" s="215"/>
      <c r="G1" s="215"/>
      <c r="H1" s="215"/>
      <c r="I1" s="215"/>
    </row>
    <row r="2" spans="1:9" s="117" customFormat="1" ht="15" customHeight="1" thickBot="1">
      <c r="A2" s="117" t="s">
        <v>287</v>
      </c>
      <c r="I2" s="118" t="s">
        <v>7</v>
      </c>
    </row>
    <row r="3" spans="1:9" s="110" customFormat="1" ht="15" customHeight="1">
      <c r="A3" s="216" t="s">
        <v>119</v>
      </c>
      <c r="B3" s="217" t="s">
        <v>120</v>
      </c>
      <c r="C3" s="217" t="s">
        <v>120</v>
      </c>
      <c r="D3" s="217" t="s">
        <v>121</v>
      </c>
      <c r="E3" s="217" t="s">
        <v>120</v>
      </c>
      <c r="F3" s="217" t="s">
        <v>120</v>
      </c>
      <c r="G3" s="217" t="s">
        <v>120</v>
      </c>
      <c r="H3" s="217" t="s">
        <v>120</v>
      </c>
      <c r="I3" s="218" t="s">
        <v>120</v>
      </c>
    </row>
    <row r="4" spans="1:9" s="110" customFormat="1" ht="15" customHeight="1">
      <c r="A4" s="219" t="s">
        <v>122</v>
      </c>
      <c r="B4" s="209" t="s">
        <v>104</v>
      </c>
      <c r="C4" s="209" t="s">
        <v>288</v>
      </c>
      <c r="D4" s="209" t="s">
        <v>122</v>
      </c>
      <c r="E4" s="209" t="s">
        <v>104</v>
      </c>
      <c r="F4" s="209" t="s">
        <v>288</v>
      </c>
      <c r="G4" s="209" t="s">
        <v>122</v>
      </c>
      <c r="H4" s="209" t="s">
        <v>104</v>
      </c>
      <c r="I4" s="210" t="s">
        <v>288</v>
      </c>
    </row>
    <row r="5" spans="1:9" s="110" customFormat="1" ht="15" customHeight="1">
      <c r="A5" s="219" t="s">
        <v>120</v>
      </c>
      <c r="B5" s="209" t="s">
        <v>120</v>
      </c>
      <c r="C5" s="209" t="s">
        <v>120</v>
      </c>
      <c r="D5" s="209" t="s">
        <v>120</v>
      </c>
      <c r="E5" s="209" t="s">
        <v>120</v>
      </c>
      <c r="F5" s="209" t="s">
        <v>120</v>
      </c>
      <c r="G5" s="209" t="s">
        <v>120</v>
      </c>
      <c r="H5" s="209" t="s">
        <v>120</v>
      </c>
      <c r="I5" s="210" t="s">
        <v>120</v>
      </c>
    </row>
    <row r="6" spans="1:9" s="110" customFormat="1" ht="13.5" customHeight="1">
      <c r="A6" s="113" t="s">
        <v>123</v>
      </c>
      <c r="B6" s="111" t="s">
        <v>124</v>
      </c>
      <c r="C6" s="112">
        <f>C7+C8+C9+C10</f>
        <v>26.43</v>
      </c>
      <c r="D6" s="111" t="s">
        <v>125</v>
      </c>
      <c r="E6" s="111" t="s">
        <v>126</v>
      </c>
      <c r="F6" s="112">
        <f>F7+F8+F13+F14+F16+F18+F19+F20+F21+F22+F23+F26+F28+F30+F31+F33</f>
        <v>13.479999999999999</v>
      </c>
      <c r="G6" s="111" t="s">
        <v>127</v>
      </c>
      <c r="H6" s="111" t="s">
        <v>128</v>
      </c>
      <c r="I6" s="114">
        <f>I8</f>
        <v>0</v>
      </c>
    </row>
    <row r="7" spans="1:9" s="110" customFormat="1" ht="13.5" customHeight="1">
      <c r="A7" s="113" t="s">
        <v>129</v>
      </c>
      <c r="B7" s="111" t="s">
        <v>130</v>
      </c>
      <c r="C7" s="112">
        <v>13.96</v>
      </c>
      <c r="D7" s="111" t="s">
        <v>131</v>
      </c>
      <c r="E7" s="111" t="s">
        <v>132</v>
      </c>
      <c r="F7" s="112">
        <v>0.5</v>
      </c>
      <c r="G7" s="111" t="s">
        <v>133</v>
      </c>
      <c r="H7" s="111" t="s">
        <v>134</v>
      </c>
      <c r="I7" s="114"/>
    </row>
    <row r="8" spans="1:9" s="110" customFormat="1" ht="13.5" customHeight="1">
      <c r="A8" s="113" t="s">
        <v>135</v>
      </c>
      <c r="B8" s="111" t="s">
        <v>136</v>
      </c>
      <c r="C8" s="112">
        <v>9.25</v>
      </c>
      <c r="D8" s="111" t="s">
        <v>137</v>
      </c>
      <c r="E8" s="111" t="s">
        <v>138</v>
      </c>
      <c r="F8" s="112"/>
      <c r="G8" s="111" t="s">
        <v>139</v>
      </c>
      <c r="H8" s="111" t="s">
        <v>140</v>
      </c>
      <c r="I8" s="114"/>
    </row>
    <row r="9" spans="1:9" s="110" customFormat="1" ht="13.5" customHeight="1">
      <c r="A9" s="113" t="s">
        <v>141</v>
      </c>
      <c r="B9" s="111" t="s">
        <v>142</v>
      </c>
      <c r="C9" s="112">
        <v>1.34</v>
      </c>
      <c r="D9" s="111" t="s">
        <v>143</v>
      </c>
      <c r="E9" s="111" t="s">
        <v>144</v>
      </c>
      <c r="F9" s="112"/>
      <c r="G9" s="111" t="s">
        <v>145</v>
      </c>
      <c r="H9" s="111" t="s">
        <v>146</v>
      </c>
      <c r="I9" s="114"/>
    </row>
    <row r="10" spans="1:9" s="110" customFormat="1" ht="13.5" customHeight="1">
      <c r="A10" s="113" t="s">
        <v>147</v>
      </c>
      <c r="B10" s="111" t="s">
        <v>148</v>
      </c>
      <c r="C10" s="112">
        <v>1.88</v>
      </c>
      <c r="D10" s="111" t="s">
        <v>149</v>
      </c>
      <c r="E10" s="111" t="s">
        <v>150</v>
      </c>
      <c r="F10" s="112"/>
      <c r="G10" s="111" t="s">
        <v>151</v>
      </c>
      <c r="H10" s="111" t="s">
        <v>152</v>
      </c>
      <c r="I10" s="114"/>
    </row>
    <row r="11" spans="1:9" s="110" customFormat="1" ht="13.5" customHeight="1">
      <c r="A11" s="113" t="s">
        <v>153</v>
      </c>
      <c r="B11" s="111" t="s">
        <v>154</v>
      </c>
      <c r="C11" s="112"/>
      <c r="D11" s="111" t="s">
        <v>155</v>
      </c>
      <c r="E11" s="111" t="s">
        <v>156</v>
      </c>
      <c r="F11" s="112"/>
      <c r="G11" s="111" t="s">
        <v>157</v>
      </c>
      <c r="H11" s="111" t="s">
        <v>158</v>
      </c>
      <c r="I11" s="114"/>
    </row>
    <row r="12" spans="1:9" s="110" customFormat="1" ht="13.5" customHeight="1">
      <c r="A12" s="113" t="s">
        <v>159</v>
      </c>
      <c r="B12" s="111" t="s">
        <v>160</v>
      </c>
      <c r="C12" s="112"/>
      <c r="D12" s="111" t="s">
        <v>161</v>
      </c>
      <c r="E12" s="111" t="s">
        <v>162</v>
      </c>
      <c r="F12" s="112"/>
      <c r="G12" s="111" t="s">
        <v>163</v>
      </c>
      <c r="H12" s="111" t="s">
        <v>164</v>
      </c>
      <c r="I12" s="114"/>
    </row>
    <row r="13" spans="1:9" s="110" customFormat="1" ht="13.5" customHeight="1">
      <c r="A13" s="113" t="s">
        <v>165</v>
      </c>
      <c r="B13" s="111" t="s">
        <v>166</v>
      </c>
      <c r="C13" s="112"/>
      <c r="D13" s="111" t="s">
        <v>167</v>
      </c>
      <c r="E13" s="111" t="s">
        <v>168</v>
      </c>
      <c r="F13" s="112">
        <v>0.35</v>
      </c>
      <c r="G13" s="111" t="s">
        <v>169</v>
      </c>
      <c r="H13" s="111" t="s">
        <v>170</v>
      </c>
      <c r="I13" s="114"/>
    </row>
    <row r="14" spans="1:9" s="110" customFormat="1" ht="13.5" customHeight="1">
      <c r="A14" s="113" t="s">
        <v>171</v>
      </c>
      <c r="B14" s="111" t="s">
        <v>172</v>
      </c>
      <c r="C14" s="112"/>
      <c r="D14" s="111" t="s">
        <v>173</v>
      </c>
      <c r="E14" s="111" t="s">
        <v>174</v>
      </c>
      <c r="F14" s="112">
        <v>1.44</v>
      </c>
      <c r="G14" s="111" t="s">
        <v>175</v>
      </c>
      <c r="H14" s="111" t="s">
        <v>176</v>
      </c>
      <c r="I14" s="114"/>
    </row>
    <row r="15" spans="1:9" s="110" customFormat="1" ht="13.5" customHeight="1">
      <c r="A15" s="113" t="s">
        <v>177</v>
      </c>
      <c r="B15" s="111" t="s">
        <v>178</v>
      </c>
      <c r="C15" s="112"/>
      <c r="D15" s="111" t="s">
        <v>179</v>
      </c>
      <c r="E15" s="111" t="s">
        <v>180</v>
      </c>
      <c r="F15" s="112"/>
      <c r="G15" s="111" t="s">
        <v>181</v>
      </c>
      <c r="H15" s="111" t="s">
        <v>182</v>
      </c>
      <c r="I15" s="114"/>
    </row>
    <row r="16" spans="1:9" s="110" customFormat="1" ht="13.5" customHeight="1">
      <c r="A16" s="113" t="s">
        <v>183</v>
      </c>
      <c r="B16" s="111" t="s">
        <v>184</v>
      </c>
      <c r="C16" s="112">
        <f>C18+C25+C27+C32</f>
        <v>14.659999999999998</v>
      </c>
      <c r="D16" s="111" t="s">
        <v>185</v>
      </c>
      <c r="E16" s="111" t="s">
        <v>186</v>
      </c>
      <c r="F16" s="112">
        <v>0.24</v>
      </c>
      <c r="G16" s="111" t="s">
        <v>187</v>
      </c>
      <c r="H16" s="111" t="s">
        <v>188</v>
      </c>
      <c r="I16" s="114"/>
    </row>
    <row r="17" spans="1:9" s="110" customFormat="1" ht="13.5" customHeight="1">
      <c r="A17" s="113" t="s">
        <v>189</v>
      </c>
      <c r="B17" s="111" t="s">
        <v>190</v>
      </c>
      <c r="C17" s="112"/>
      <c r="D17" s="111" t="s">
        <v>191</v>
      </c>
      <c r="E17" s="111" t="s">
        <v>192</v>
      </c>
      <c r="F17" s="112"/>
      <c r="G17" s="111" t="s">
        <v>193</v>
      </c>
      <c r="H17" s="111" t="s">
        <v>194</v>
      </c>
      <c r="I17" s="114"/>
    </row>
    <row r="18" spans="1:9" s="110" customFormat="1" ht="13.5" customHeight="1">
      <c r="A18" s="113" t="s">
        <v>195</v>
      </c>
      <c r="B18" s="111" t="s">
        <v>196</v>
      </c>
      <c r="C18" s="112">
        <v>11.37</v>
      </c>
      <c r="D18" s="111" t="s">
        <v>197</v>
      </c>
      <c r="E18" s="111" t="s">
        <v>198</v>
      </c>
      <c r="F18" s="112"/>
      <c r="G18" s="111" t="s">
        <v>199</v>
      </c>
      <c r="H18" s="111" t="s">
        <v>200</v>
      </c>
      <c r="I18" s="114"/>
    </row>
    <row r="19" spans="1:9" s="110" customFormat="1" ht="13.5" customHeight="1">
      <c r="A19" s="113" t="s">
        <v>201</v>
      </c>
      <c r="B19" s="111" t="s">
        <v>202</v>
      </c>
      <c r="C19" s="112"/>
      <c r="D19" s="111" t="s">
        <v>203</v>
      </c>
      <c r="E19" s="111" t="s">
        <v>204</v>
      </c>
      <c r="F19" s="112"/>
      <c r="G19" s="111" t="s">
        <v>205</v>
      </c>
      <c r="H19" s="111" t="s">
        <v>206</v>
      </c>
      <c r="I19" s="114"/>
    </row>
    <row r="20" spans="1:9" s="110" customFormat="1" ht="13.5" customHeight="1">
      <c r="A20" s="113" t="s">
        <v>207</v>
      </c>
      <c r="B20" s="111" t="s">
        <v>208</v>
      </c>
      <c r="C20" s="112"/>
      <c r="D20" s="111" t="s">
        <v>209</v>
      </c>
      <c r="E20" s="111" t="s">
        <v>210</v>
      </c>
      <c r="F20" s="112"/>
      <c r="G20" s="111" t="s">
        <v>211</v>
      </c>
      <c r="H20" s="111" t="s">
        <v>212</v>
      </c>
      <c r="I20" s="114"/>
    </row>
    <row r="21" spans="1:9" s="110" customFormat="1" ht="13.5" customHeight="1">
      <c r="A21" s="113" t="s">
        <v>213</v>
      </c>
      <c r="B21" s="111" t="s">
        <v>214</v>
      </c>
      <c r="C21" s="112"/>
      <c r="D21" s="111" t="s">
        <v>215</v>
      </c>
      <c r="E21" s="111" t="s">
        <v>216</v>
      </c>
      <c r="F21" s="112">
        <v>0.53</v>
      </c>
      <c r="G21" s="111" t="s">
        <v>217</v>
      </c>
      <c r="H21" s="111" t="s">
        <v>218</v>
      </c>
      <c r="I21" s="114"/>
    </row>
    <row r="22" spans="1:9" s="110" customFormat="1" ht="13.5" customHeight="1">
      <c r="A22" s="113" t="s">
        <v>219</v>
      </c>
      <c r="B22" s="111" t="s">
        <v>220</v>
      </c>
      <c r="C22" s="112"/>
      <c r="D22" s="111" t="s">
        <v>221</v>
      </c>
      <c r="E22" s="111" t="s">
        <v>222</v>
      </c>
      <c r="F22" s="112">
        <v>0.12</v>
      </c>
      <c r="G22" s="111" t="s">
        <v>223</v>
      </c>
      <c r="H22" s="111" t="s">
        <v>224</v>
      </c>
      <c r="I22" s="114"/>
    </row>
    <row r="23" spans="1:9" s="110" customFormat="1" ht="13.5" customHeight="1">
      <c r="A23" s="113" t="s">
        <v>225</v>
      </c>
      <c r="B23" s="111" t="s">
        <v>226</v>
      </c>
      <c r="C23" s="112"/>
      <c r="D23" s="111" t="s">
        <v>227</v>
      </c>
      <c r="E23" s="111" t="s">
        <v>228</v>
      </c>
      <c r="F23" s="112"/>
      <c r="G23" s="111" t="s">
        <v>229</v>
      </c>
      <c r="H23" s="111" t="s">
        <v>230</v>
      </c>
      <c r="I23" s="114"/>
    </row>
    <row r="24" spans="1:9" s="110" customFormat="1" ht="13.5" customHeight="1">
      <c r="A24" s="113" t="s">
        <v>231</v>
      </c>
      <c r="B24" s="111" t="s">
        <v>232</v>
      </c>
      <c r="C24" s="112"/>
      <c r="D24" s="111" t="s">
        <v>233</v>
      </c>
      <c r="E24" s="111" t="s">
        <v>234</v>
      </c>
      <c r="F24" s="112"/>
      <c r="G24" s="111" t="s">
        <v>235</v>
      </c>
      <c r="H24" s="111" t="s">
        <v>236</v>
      </c>
      <c r="I24" s="114"/>
    </row>
    <row r="25" spans="1:9" s="110" customFormat="1" ht="13.5" customHeight="1">
      <c r="A25" s="113" t="s">
        <v>237</v>
      </c>
      <c r="B25" s="111" t="s">
        <v>238</v>
      </c>
      <c r="C25" s="112">
        <v>0.09</v>
      </c>
      <c r="D25" s="111" t="s">
        <v>239</v>
      </c>
      <c r="E25" s="111" t="s">
        <v>240</v>
      </c>
      <c r="F25" s="112"/>
      <c r="G25" s="111" t="s">
        <v>241</v>
      </c>
      <c r="H25" s="111" t="s">
        <v>242</v>
      </c>
      <c r="I25" s="114"/>
    </row>
    <row r="26" spans="1:9" s="110" customFormat="1" ht="13.5" customHeight="1">
      <c r="A26" s="113" t="s">
        <v>243</v>
      </c>
      <c r="B26" s="111" t="s">
        <v>244</v>
      </c>
      <c r="C26" s="112"/>
      <c r="D26" s="111" t="s">
        <v>245</v>
      </c>
      <c r="E26" s="111" t="s">
        <v>246</v>
      </c>
      <c r="F26" s="112">
        <v>3.72</v>
      </c>
      <c r="G26" s="111" t="s">
        <v>247</v>
      </c>
      <c r="H26" s="111" t="s">
        <v>248</v>
      </c>
      <c r="I26" s="114"/>
    </row>
    <row r="27" spans="1:9" s="110" customFormat="1" ht="13.5" customHeight="1">
      <c r="A27" s="113" t="s">
        <v>249</v>
      </c>
      <c r="B27" s="111" t="s">
        <v>250</v>
      </c>
      <c r="C27" s="112">
        <v>3.1</v>
      </c>
      <c r="D27" s="111" t="s">
        <v>251</v>
      </c>
      <c r="E27" s="111" t="s">
        <v>252</v>
      </c>
      <c r="F27" s="112"/>
      <c r="G27" s="111" t="s">
        <v>253</v>
      </c>
      <c r="H27" s="111" t="s">
        <v>254</v>
      </c>
      <c r="I27" s="114"/>
    </row>
    <row r="28" spans="1:9" s="110" customFormat="1" ht="13.5" customHeight="1">
      <c r="A28" s="113" t="s">
        <v>255</v>
      </c>
      <c r="B28" s="111" t="s">
        <v>256</v>
      </c>
      <c r="C28" s="112"/>
      <c r="D28" s="111" t="s">
        <v>257</v>
      </c>
      <c r="E28" s="111" t="s">
        <v>258</v>
      </c>
      <c r="F28" s="112">
        <v>0.51</v>
      </c>
      <c r="G28" s="111" t="s">
        <v>259</v>
      </c>
      <c r="H28" s="111" t="s">
        <v>260</v>
      </c>
      <c r="I28" s="114"/>
    </row>
    <row r="29" spans="1:9" s="110" customFormat="1" ht="13.5" customHeight="1">
      <c r="A29" s="113" t="s">
        <v>261</v>
      </c>
      <c r="B29" s="111" t="s">
        <v>262</v>
      </c>
      <c r="C29" s="112"/>
      <c r="D29" s="111" t="s">
        <v>263</v>
      </c>
      <c r="E29" s="111" t="s">
        <v>264</v>
      </c>
      <c r="F29" s="112"/>
      <c r="G29" s="111" t="s">
        <v>265</v>
      </c>
      <c r="H29" s="111" t="s">
        <v>266</v>
      </c>
      <c r="I29" s="114"/>
    </row>
    <row r="30" spans="1:9" s="110" customFormat="1" ht="13.5" customHeight="1">
      <c r="A30" s="113" t="s">
        <v>267</v>
      </c>
      <c r="B30" s="111" t="s">
        <v>268</v>
      </c>
      <c r="C30" s="112"/>
      <c r="D30" s="111" t="s">
        <v>269</v>
      </c>
      <c r="E30" s="111" t="s">
        <v>270</v>
      </c>
      <c r="F30" s="112">
        <v>3.95</v>
      </c>
      <c r="G30" s="111" t="s">
        <v>271</v>
      </c>
      <c r="H30" s="111" t="s">
        <v>272</v>
      </c>
      <c r="I30" s="114"/>
    </row>
    <row r="31" spans="1:9" s="110" customFormat="1" ht="13.5" customHeight="1">
      <c r="A31" s="113" t="s">
        <v>273</v>
      </c>
      <c r="B31" s="111" t="s">
        <v>274</v>
      </c>
      <c r="C31" s="112"/>
      <c r="D31" s="111" t="s">
        <v>275</v>
      </c>
      <c r="E31" s="111" t="s">
        <v>276</v>
      </c>
      <c r="F31" s="112">
        <v>2.04</v>
      </c>
      <c r="G31" s="111" t="s">
        <v>277</v>
      </c>
      <c r="H31" s="111" t="s">
        <v>278</v>
      </c>
      <c r="I31" s="114"/>
    </row>
    <row r="32" spans="1:9" s="110" customFormat="1" ht="13.5" customHeight="1">
      <c r="A32" s="113" t="s">
        <v>279</v>
      </c>
      <c r="B32" s="111" t="s">
        <v>280</v>
      </c>
      <c r="C32" s="112">
        <v>0.1</v>
      </c>
      <c r="D32" s="111" t="s">
        <v>281</v>
      </c>
      <c r="E32" s="111" t="s">
        <v>282</v>
      </c>
      <c r="F32" s="112"/>
      <c r="G32" s="111" t="s">
        <v>120</v>
      </c>
      <c r="H32" s="111" t="s">
        <v>120</v>
      </c>
      <c r="I32" s="114"/>
    </row>
    <row r="33" spans="1:9" s="110" customFormat="1" ht="13.5" customHeight="1">
      <c r="A33" s="113" t="s">
        <v>120</v>
      </c>
      <c r="B33" s="111" t="s">
        <v>120</v>
      </c>
      <c r="C33" s="112" t="s">
        <v>120</v>
      </c>
      <c r="D33" s="111" t="s">
        <v>283</v>
      </c>
      <c r="E33" s="111" t="s">
        <v>284</v>
      </c>
      <c r="F33" s="112">
        <v>0.08</v>
      </c>
      <c r="G33" s="111" t="s">
        <v>120</v>
      </c>
      <c r="H33" s="111" t="s">
        <v>120</v>
      </c>
      <c r="I33" s="114"/>
    </row>
    <row r="34" spans="1:9" s="110" customFormat="1" ht="15" customHeight="1" thickBot="1">
      <c r="A34" s="211" t="s">
        <v>285</v>
      </c>
      <c r="B34" s="212" t="s">
        <v>120</v>
      </c>
      <c r="C34" s="115">
        <f>C6+C16</f>
        <v>41.089999999999996</v>
      </c>
      <c r="D34" s="212" t="s">
        <v>286</v>
      </c>
      <c r="E34" s="212" t="s">
        <v>120</v>
      </c>
      <c r="F34" s="212" t="s">
        <v>120</v>
      </c>
      <c r="G34" s="212" t="s">
        <v>120</v>
      </c>
      <c r="H34" s="212" t="s">
        <v>120</v>
      </c>
      <c r="I34" s="116">
        <f>F6+I6</f>
        <v>13.479999999999999</v>
      </c>
    </row>
    <row r="35" spans="1:9" ht="19.5" customHeight="1">
      <c r="A35" s="213" t="s">
        <v>289</v>
      </c>
      <c r="B35" s="213"/>
      <c r="C35" s="213"/>
      <c r="D35" s="213"/>
      <c r="E35" s="213"/>
      <c r="F35" s="213"/>
      <c r="G35" s="213"/>
      <c r="H35" s="213"/>
      <c r="I35" s="213"/>
    </row>
    <row r="36" spans="1:9" ht="19.5" customHeight="1">
      <c r="A36" s="213" t="s">
        <v>290</v>
      </c>
      <c r="B36" s="213"/>
      <c r="C36" s="213"/>
      <c r="D36" s="213"/>
      <c r="E36" s="213"/>
      <c r="F36" s="213"/>
      <c r="G36" s="213"/>
      <c r="H36" s="213"/>
      <c r="I36" s="213"/>
    </row>
  </sheetData>
  <sheetProtection/>
  <mergeCells count="16">
    <mergeCell ref="A35:I35"/>
    <mergeCell ref="A36:I36"/>
    <mergeCell ref="A1:I1"/>
    <mergeCell ref="A3:C3"/>
    <mergeCell ref="D3:I3"/>
    <mergeCell ref="A4:A5"/>
    <mergeCell ref="B4:B5"/>
    <mergeCell ref="C4:C5"/>
    <mergeCell ref="D4:D5"/>
    <mergeCell ref="E4:E5"/>
    <mergeCell ref="H4:H5"/>
    <mergeCell ref="I4:I5"/>
    <mergeCell ref="A34:B34"/>
    <mergeCell ref="D34:H34"/>
    <mergeCell ref="F4:F5"/>
    <mergeCell ref="G4:G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Q17" sqref="Q17"/>
    </sheetView>
  </sheetViews>
  <sheetFormatPr defaultColWidth="9.00390625" defaultRowHeight="14.25"/>
  <cols>
    <col min="1" max="1" width="4.375" style="1" bestFit="1" customWidth="1"/>
    <col min="2" max="2" width="3.50390625" style="1" bestFit="1" customWidth="1"/>
    <col min="3" max="3" width="3.50390625" style="1" customWidth="1"/>
    <col min="4" max="4" width="12.625" style="1" customWidth="1"/>
    <col min="5" max="7" width="8.625" style="1" customWidth="1"/>
    <col min="8" max="8" width="8.375" style="1" customWidth="1"/>
    <col min="9" max="9" width="7.375" style="1" customWidth="1"/>
    <col min="10" max="10" width="8.375" style="1" bestFit="1" customWidth="1"/>
    <col min="11" max="11" width="7.625" style="1" customWidth="1"/>
    <col min="12" max="12" width="5.625" style="1" customWidth="1"/>
    <col min="13" max="13" width="10.00390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98" t="s">
        <v>298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6" customFormat="1" ht="15">
      <c r="A3" s="58" t="s">
        <v>89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 t="s">
        <v>7</v>
      </c>
    </row>
    <row r="4" spans="1:17" s="3" customFormat="1" ht="30" customHeight="1">
      <c r="A4" s="193" t="s">
        <v>10</v>
      </c>
      <c r="B4" s="193"/>
      <c r="C4" s="193"/>
      <c r="D4" s="193" t="s">
        <v>1</v>
      </c>
      <c r="E4" s="107" t="s">
        <v>105</v>
      </c>
      <c r="F4" s="8"/>
      <c r="G4" s="8"/>
      <c r="H4" s="108" t="s">
        <v>2</v>
      </c>
      <c r="I4" s="108"/>
      <c r="J4" s="108"/>
      <c r="K4" s="8" t="s">
        <v>3</v>
      </c>
      <c r="L4" s="8"/>
      <c r="M4" s="8"/>
      <c r="N4" s="8" t="s">
        <v>9</v>
      </c>
      <c r="O4" s="8"/>
      <c r="P4" s="8"/>
      <c r="Q4" s="8"/>
    </row>
    <row r="5" spans="1:17" s="3" customFormat="1" ht="30" customHeight="1">
      <c r="A5" s="193"/>
      <c r="B5" s="193"/>
      <c r="C5" s="193"/>
      <c r="D5" s="193"/>
      <c r="E5" s="193" t="s">
        <v>0</v>
      </c>
      <c r="F5" s="194" t="s">
        <v>109</v>
      </c>
      <c r="G5" s="194" t="s">
        <v>110</v>
      </c>
      <c r="H5" s="194" t="s">
        <v>0</v>
      </c>
      <c r="I5" s="194" t="s">
        <v>113</v>
      </c>
      <c r="J5" s="194" t="s">
        <v>114</v>
      </c>
      <c r="K5" s="193" t="s">
        <v>0</v>
      </c>
      <c r="L5" s="194" t="s">
        <v>113</v>
      </c>
      <c r="M5" s="194" t="s">
        <v>114</v>
      </c>
      <c r="N5" s="193" t="s">
        <v>0</v>
      </c>
      <c r="O5" s="194" t="s">
        <v>109</v>
      </c>
      <c r="P5" s="223" t="s">
        <v>110</v>
      </c>
      <c r="Q5" s="224"/>
    </row>
    <row r="6" spans="1:17" s="3" customFormat="1" ht="53.25" customHeight="1">
      <c r="A6" s="193"/>
      <c r="B6" s="193"/>
      <c r="C6" s="193"/>
      <c r="D6" s="193"/>
      <c r="E6" s="193"/>
      <c r="F6" s="194"/>
      <c r="G6" s="194"/>
      <c r="H6" s="194"/>
      <c r="I6" s="197"/>
      <c r="J6" s="197"/>
      <c r="K6" s="193"/>
      <c r="L6" s="197"/>
      <c r="M6" s="197"/>
      <c r="N6" s="193"/>
      <c r="O6" s="194"/>
      <c r="P6" s="102" t="s">
        <v>111</v>
      </c>
      <c r="Q6" s="106" t="s">
        <v>112</v>
      </c>
    </row>
    <row r="7" spans="1:17" s="3" customFormat="1" ht="19.5" customHeight="1">
      <c r="A7" s="193" t="s">
        <v>4</v>
      </c>
      <c r="B7" s="193" t="s">
        <v>5</v>
      </c>
      <c r="C7" s="193" t="s">
        <v>6</v>
      </c>
      <c r="D7" s="105" t="s">
        <v>8</v>
      </c>
      <c r="E7" s="103">
        <v>1</v>
      </c>
      <c r="F7" s="103">
        <v>2</v>
      </c>
      <c r="G7" s="103">
        <v>3</v>
      </c>
      <c r="H7" s="103">
        <v>4</v>
      </c>
      <c r="I7" s="103">
        <v>5</v>
      </c>
      <c r="J7" s="103">
        <v>6</v>
      </c>
      <c r="K7" s="103">
        <v>7</v>
      </c>
      <c r="L7" s="103">
        <v>8</v>
      </c>
      <c r="M7" s="103">
        <v>9</v>
      </c>
      <c r="N7" s="103">
        <v>10</v>
      </c>
      <c r="O7" s="103">
        <v>11</v>
      </c>
      <c r="P7" s="103">
        <v>12</v>
      </c>
      <c r="Q7" s="103">
        <v>13</v>
      </c>
    </row>
    <row r="8" spans="1:17" s="3" customFormat="1" ht="24" customHeight="1">
      <c r="A8" s="193"/>
      <c r="B8" s="193"/>
      <c r="C8" s="193"/>
      <c r="D8" s="103" t="s">
        <v>0</v>
      </c>
      <c r="E8" s="103"/>
      <c r="F8" s="103"/>
      <c r="G8" s="103"/>
      <c r="H8" s="172">
        <v>30</v>
      </c>
      <c r="I8" s="172"/>
      <c r="J8" s="172">
        <v>30</v>
      </c>
      <c r="K8" s="172"/>
      <c r="L8" s="172"/>
      <c r="M8" s="172">
        <v>30</v>
      </c>
      <c r="N8" s="172"/>
      <c r="O8" s="172"/>
      <c r="P8" s="172"/>
      <c r="Q8" s="172"/>
    </row>
    <row r="9" spans="1:17" s="3" customFormat="1" ht="24" customHeight="1">
      <c r="A9" s="220">
        <v>229</v>
      </c>
      <c r="B9" s="221"/>
      <c r="C9" s="222"/>
      <c r="D9" s="147" t="s">
        <v>382</v>
      </c>
      <c r="E9" s="103"/>
      <c r="F9" s="103"/>
      <c r="G9" s="103"/>
      <c r="H9" s="172">
        <v>30</v>
      </c>
      <c r="I9" s="172"/>
      <c r="J9" s="172">
        <v>30</v>
      </c>
      <c r="K9" s="172"/>
      <c r="L9" s="172"/>
      <c r="M9" s="172">
        <v>30</v>
      </c>
      <c r="N9" s="172"/>
      <c r="O9" s="172"/>
      <c r="P9" s="172"/>
      <c r="Q9" s="172"/>
    </row>
    <row r="10" spans="1:17" s="3" customFormat="1" ht="24" customHeight="1">
      <c r="A10" s="220">
        <v>22960</v>
      </c>
      <c r="B10" s="221"/>
      <c r="C10" s="222"/>
      <c r="D10" s="147" t="s">
        <v>383</v>
      </c>
      <c r="E10" s="103"/>
      <c r="F10" s="103"/>
      <c r="G10" s="103"/>
      <c r="H10" s="172">
        <v>30</v>
      </c>
      <c r="I10" s="172"/>
      <c r="J10" s="172">
        <v>30</v>
      </c>
      <c r="K10" s="172"/>
      <c r="L10" s="172"/>
      <c r="M10" s="172">
        <v>30</v>
      </c>
      <c r="N10" s="172"/>
      <c r="O10" s="172"/>
      <c r="P10" s="172"/>
      <c r="Q10" s="172"/>
    </row>
    <row r="11" spans="1:17" s="3" customFormat="1" ht="24" customHeight="1">
      <c r="A11" s="220">
        <v>2296002</v>
      </c>
      <c r="B11" s="221"/>
      <c r="C11" s="222"/>
      <c r="D11" s="147" t="s">
        <v>384</v>
      </c>
      <c r="E11" s="103"/>
      <c r="F11" s="103"/>
      <c r="G11" s="103"/>
      <c r="H11" s="172">
        <v>30</v>
      </c>
      <c r="I11" s="172"/>
      <c r="J11" s="172">
        <v>30</v>
      </c>
      <c r="K11" s="172"/>
      <c r="L11" s="172"/>
      <c r="M11" s="172">
        <v>30</v>
      </c>
      <c r="N11" s="172"/>
      <c r="O11" s="172"/>
      <c r="P11" s="172"/>
      <c r="Q11" s="172"/>
    </row>
    <row r="12" spans="1:17" s="3" customFormat="1" ht="24" customHeight="1">
      <c r="A12" s="220"/>
      <c r="B12" s="221"/>
      <c r="C12" s="222"/>
      <c r="D12" s="103"/>
      <c r="E12" s="103"/>
      <c r="F12" s="103"/>
      <c r="G12" s="103"/>
      <c r="H12" s="103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7" s="3" customFormat="1" ht="24" customHeight="1">
      <c r="A13" s="220"/>
      <c r="B13" s="221"/>
      <c r="C13" s="222"/>
      <c r="D13" s="103"/>
      <c r="E13" s="103"/>
      <c r="F13" s="103"/>
      <c r="G13" s="103"/>
      <c r="H13" s="103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1:17" s="3" customFormat="1" ht="24" customHeight="1">
      <c r="A14" s="220"/>
      <c r="B14" s="221"/>
      <c r="C14" s="222"/>
      <c r="D14" s="103"/>
      <c r="E14" s="103"/>
      <c r="F14" s="103"/>
      <c r="G14" s="103"/>
      <c r="H14" s="103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7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24">
    <mergeCell ref="J5:J6"/>
    <mergeCell ref="K5:K6"/>
    <mergeCell ref="L5:L6"/>
    <mergeCell ref="M5:M6"/>
    <mergeCell ref="G5:G6"/>
    <mergeCell ref="E5:E6"/>
    <mergeCell ref="H5:H6"/>
    <mergeCell ref="I5:I6"/>
    <mergeCell ref="A2:Q2"/>
    <mergeCell ref="A4:C6"/>
    <mergeCell ref="D4:D6"/>
    <mergeCell ref="A7:A8"/>
    <mergeCell ref="B7:B8"/>
    <mergeCell ref="C7:C8"/>
    <mergeCell ref="N5:N6"/>
    <mergeCell ref="O5:O6"/>
    <mergeCell ref="P5:Q5"/>
    <mergeCell ref="F5:F6"/>
    <mergeCell ref="A13:C13"/>
    <mergeCell ref="A14:C14"/>
    <mergeCell ref="A9:C9"/>
    <mergeCell ref="A10:C10"/>
    <mergeCell ref="A11:C11"/>
    <mergeCell ref="A12:C12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35.875" style="121" customWidth="1"/>
    <col min="2" max="2" width="4.75390625" style="121" customWidth="1"/>
    <col min="3" max="4" width="15.00390625" style="121" customWidth="1"/>
    <col min="5" max="5" width="40.125" style="121" customWidth="1"/>
    <col min="6" max="6" width="4.75390625" style="121" customWidth="1"/>
    <col min="7" max="7" width="15.00390625" style="121" customWidth="1"/>
    <col min="8" max="8" width="8.50390625" style="121" customWidth="1"/>
    <col min="9" max="16384" width="9.00390625" style="121" customWidth="1"/>
  </cols>
  <sheetData>
    <row r="1" spans="1:7" s="119" customFormat="1" ht="24" customHeight="1">
      <c r="A1" s="225" t="s">
        <v>361</v>
      </c>
      <c r="B1" s="226"/>
      <c r="C1" s="226"/>
      <c r="D1" s="226"/>
      <c r="E1" s="226"/>
      <c r="F1" s="226"/>
      <c r="G1" s="226"/>
    </row>
    <row r="2" spans="1:7" ht="15.75" thickBot="1">
      <c r="A2" s="120" t="s">
        <v>360</v>
      </c>
      <c r="D2" s="122"/>
      <c r="G2" s="123" t="s">
        <v>299</v>
      </c>
    </row>
    <row r="3" spans="1:7" ht="16.5" customHeight="1">
      <c r="A3" s="124" t="s">
        <v>300</v>
      </c>
      <c r="B3" s="227" t="s">
        <v>14</v>
      </c>
      <c r="C3" s="125" t="s">
        <v>301</v>
      </c>
      <c r="D3" s="125" t="s">
        <v>302</v>
      </c>
      <c r="E3" s="125" t="s">
        <v>300</v>
      </c>
      <c r="F3" s="227" t="s">
        <v>14</v>
      </c>
      <c r="G3" s="126" t="s">
        <v>302</v>
      </c>
    </row>
    <row r="4" spans="1:7" ht="16.5" customHeight="1">
      <c r="A4" s="127" t="s">
        <v>303</v>
      </c>
      <c r="B4" s="228" t="s">
        <v>120</v>
      </c>
      <c r="C4" s="128" t="s">
        <v>68</v>
      </c>
      <c r="D4" s="128" t="s">
        <v>67</v>
      </c>
      <c r="E4" s="128" t="s">
        <v>303</v>
      </c>
      <c r="F4" s="228" t="s">
        <v>120</v>
      </c>
      <c r="G4" s="129" t="s">
        <v>66</v>
      </c>
    </row>
    <row r="5" spans="1:7" ht="16.5" customHeight="1">
      <c r="A5" s="130" t="s">
        <v>304</v>
      </c>
      <c r="B5" s="128" t="s">
        <v>68</v>
      </c>
      <c r="C5" s="128" t="s">
        <v>305</v>
      </c>
      <c r="D5" s="128" t="s">
        <v>305</v>
      </c>
      <c r="E5" s="131" t="s">
        <v>306</v>
      </c>
      <c r="F5" s="128" t="s">
        <v>307</v>
      </c>
      <c r="G5" s="132">
        <v>13.48</v>
      </c>
    </row>
    <row r="6" spans="1:7" ht="16.5" customHeight="1">
      <c r="A6" s="130" t="s">
        <v>308</v>
      </c>
      <c r="B6" s="128" t="s">
        <v>67</v>
      </c>
      <c r="C6" s="133">
        <v>5.6</v>
      </c>
      <c r="D6" s="133">
        <v>4.07</v>
      </c>
      <c r="E6" s="131" t="s">
        <v>309</v>
      </c>
      <c r="F6" s="128" t="s">
        <v>37</v>
      </c>
      <c r="G6" s="132">
        <v>13.48</v>
      </c>
    </row>
    <row r="7" spans="1:7" ht="16.5" customHeight="1">
      <c r="A7" s="130" t="s">
        <v>310</v>
      </c>
      <c r="B7" s="128" t="s">
        <v>66</v>
      </c>
      <c r="C7" s="133"/>
      <c r="D7" s="133"/>
      <c r="E7" s="131" t="s">
        <v>311</v>
      </c>
      <c r="F7" s="128" t="s">
        <v>312</v>
      </c>
      <c r="G7" s="132"/>
    </row>
    <row r="8" spans="1:7" ht="16.5" customHeight="1">
      <c r="A8" s="130" t="s">
        <v>313</v>
      </c>
      <c r="B8" s="128" t="s">
        <v>21</v>
      </c>
      <c r="C8" s="133">
        <v>5.4</v>
      </c>
      <c r="D8" s="133">
        <v>3.95</v>
      </c>
      <c r="E8" s="131" t="s">
        <v>120</v>
      </c>
      <c r="F8" s="128" t="s">
        <v>314</v>
      </c>
      <c r="G8" s="129" t="s">
        <v>315</v>
      </c>
    </row>
    <row r="9" spans="1:7" ht="16.5" customHeight="1">
      <c r="A9" s="130" t="s">
        <v>316</v>
      </c>
      <c r="B9" s="128" t="s">
        <v>22</v>
      </c>
      <c r="C9" s="133"/>
      <c r="D9" s="133"/>
      <c r="E9" s="131" t="s">
        <v>317</v>
      </c>
      <c r="F9" s="128" t="s">
        <v>40</v>
      </c>
      <c r="G9" s="129" t="s">
        <v>305</v>
      </c>
    </row>
    <row r="10" spans="1:7" ht="16.5" customHeight="1">
      <c r="A10" s="130" t="s">
        <v>318</v>
      </c>
      <c r="B10" s="128" t="s">
        <v>24</v>
      </c>
      <c r="C10" s="133">
        <v>5.4</v>
      </c>
      <c r="D10" s="133">
        <v>3.95</v>
      </c>
      <c r="E10" s="131" t="s">
        <v>319</v>
      </c>
      <c r="F10" s="128" t="s">
        <v>320</v>
      </c>
      <c r="G10" s="134">
        <v>1</v>
      </c>
    </row>
    <row r="11" spans="1:7" ht="16.5" customHeight="1">
      <c r="A11" s="130" t="s">
        <v>321</v>
      </c>
      <c r="B11" s="128" t="s">
        <v>26</v>
      </c>
      <c r="C11" s="133">
        <v>0.2</v>
      </c>
      <c r="D11" s="133">
        <v>0.12</v>
      </c>
      <c r="E11" s="131" t="s">
        <v>322</v>
      </c>
      <c r="F11" s="128" t="s">
        <v>323</v>
      </c>
      <c r="G11" s="135"/>
    </row>
    <row r="12" spans="1:7" ht="16.5" customHeight="1">
      <c r="A12" s="130" t="s">
        <v>324</v>
      </c>
      <c r="B12" s="128" t="s">
        <v>28</v>
      </c>
      <c r="C12" s="133">
        <v>0.2</v>
      </c>
      <c r="D12" s="133">
        <v>0.12</v>
      </c>
      <c r="E12" s="131" t="s">
        <v>325</v>
      </c>
      <c r="F12" s="128" t="s">
        <v>41</v>
      </c>
      <c r="G12" s="134">
        <v>1</v>
      </c>
    </row>
    <row r="13" spans="1:7" ht="16.5" customHeight="1">
      <c r="A13" s="130" t="s">
        <v>326</v>
      </c>
      <c r="B13" s="128" t="s">
        <v>29</v>
      </c>
      <c r="C13" s="133"/>
      <c r="D13" s="133"/>
      <c r="E13" s="131" t="s">
        <v>327</v>
      </c>
      <c r="F13" s="128" t="s">
        <v>328</v>
      </c>
      <c r="G13" s="134"/>
    </row>
    <row r="14" spans="1:7" ht="16.5" customHeight="1">
      <c r="A14" s="130" t="s">
        <v>329</v>
      </c>
      <c r="B14" s="128" t="s">
        <v>30</v>
      </c>
      <c r="C14" s="136" t="s">
        <v>120</v>
      </c>
      <c r="D14" s="136" t="s">
        <v>120</v>
      </c>
      <c r="E14" s="131" t="s">
        <v>330</v>
      </c>
      <c r="F14" s="128" t="s">
        <v>331</v>
      </c>
      <c r="G14" s="134"/>
    </row>
    <row r="15" spans="1:7" ht="16.5" customHeight="1">
      <c r="A15" s="130" t="s">
        <v>332</v>
      </c>
      <c r="B15" s="128" t="s">
        <v>31</v>
      </c>
      <c r="C15" s="128" t="s">
        <v>305</v>
      </c>
      <c r="D15" s="128" t="s">
        <v>305</v>
      </c>
      <c r="E15" s="131" t="s">
        <v>333</v>
      </c>
      <c r="F15" s="128" t="s">
        <v>65</v>
      </c>
      <c r="G15" s="134"/>
    </row>
    <row r="16" spans="1:7" ht="16.5" customHeight="1">
      <c r="A16" s="130" t="s">
        <v>334</v>
      </c>
      <c r="B16" s="128" t="s">
        <v>32</v>
      </c>
      <c r="C16" s="128" t="s">
        <v>305</v>
      </c>
      <c r="D16" s="137"/>
      <c r="E16" s="131" t="s">
        <v>335</v>
      </c>
      <c r="F16" s="128" t="s">
        <v>336</v>
      </c>
      <c r="G16" s="134"/>
    </row>
    <row r="17" spans="1:7" ht="16.5" customHeight="1">
      <c r="A17" s="130" t="s">
        <v>337</v>
      </c>
      <c r="B17" s="128" t="s">
        <v>33</v>
      </c>
      <c r="C17" s="128" t="s">
        <v>305</v>
      </c>
      <c r="D17" s="137"/>
      <c r="E17" s="131" t="s">
        <v>338</v>
      </c>
      <c r="F17" s="128" t="s">
        <v>339</v>
      </c>
      <c r="G17" s="134"/>
    </row>
    <row r="18" spans="1:7" ht="16.5" customHeight="1">
      <c r="A18" s="130" t="s">
        <v>340</v>
      </c>
      <c r="B18" s="128" t="s">
        <v>34</v>
      </c>
      <c r="C18" s="128" t="s">
        <v>305</v>
      </c>
      <c r="D18" s="137"/>
      <c r="E18" s="131" t="s">
        <v>315</v>
      </c>
      <c r="F18" s="128" t="s">
        <v>341</v>
      </c>
      <c r="G18" s="138" t="s">
        <v>315</v>
      </c>
    </row>
    <row r="19" spans="1:7" ht="16.5" customHeight="1">
      <c r="A19" s="130" t="s">
        <v>342</v>
      </c>
      <c r="B19" s="128" t="s">
        <v>35</v>
      </c>
      <c r="C19" s="128" t="s">
        <v>305</v>
      </c>
      <c r="D19" s="137">
        <v>1</v>
      </c>
      <c r="E19" s="131" t="s">
        <v>315</v>
      </c>
      <c r="F19" s="128" t="s">
        <v>343</v>
      </c>
      <c r="G19" s="138" t="s">
        <v>315</v>
      </c>
    </row>
    <row r="20" spans="1:7" ht="16.5" customHeight="1">
      <c r="A20" s="130" t="s">
        <v>344</v>
      </c>
      <c r="B20" s="128" t="s">
        <v>53</v>
      </c>
      <c r="C20" s="128" t="s">
        <v>305</v>
      </c>
      <c r="D20" s="137">
        <v>2</v>
      </c>
      <c r="E20" s="131" t="s">
        <v>315</v>
      </c>
      <c r="F20" s="128" t="s">
        <v>345</v>
      </c>
      <c r="G20" s="138" t="s">
        <v>315</v>
      </c>
    </row>
    <row r="21" spans="1:7" ht="16.5" customHeight="1">
      <c r="A21" s="130" t="s">
        <v>346</v>
      </c>
      <c r="B21" s="128" t="s">
        <v>347</v>
      </c>
      <c r="C21" s="128" t="s">
        <v>305</v>
      </c>
      <c r="D21" s="137"/>
      <c r="E21" s="131" t="s">
        <v>120</v>
      </c>
      <c r="F21" s="128" t="s">
        <v>348</v>
      </c>
      <c r="G21" s="138" t="s">
        <v>120</v>
      </c>
    </row>
    <row r="22" spans="1:7" ht="16.5" customHeight="1">
      <c r="A22" s="130" t="s">
        <v>349</v>
      </c>
      <c r="B22" s="128" t="s">
        <v>350</v>
      </c>
      <c r="C22" s="128" t="s">
        <v>305</v>
      </c>
      <c r="D22" s="137">
        <v>25</v>
      </c>
      <c r="E22" s="131" t="s">
        <v>315</v>
      </c>
      <c r="F22" s="128" t="s">
        <v>351</v>
      </c>
      <c r="G22" s="138" t="s">
        <v>315</v>
      </c>
    </row>
    <row r="23" spans="1:7" ht="16.5" customHeight="1">
      <c r="A23" s="130" t="s">
        <v>352</v>
      </c>
      <c r="B23" s="128" t="s">
        <v>353</v>
      </c>
      <c r="C23" s="128" t="s">
        <v>305</v>
      </c>
      <c r="D23" s="137"/>
      <c r="E23" s="131" t="s">
        <v>120</v>
      </c>
      <c r="F23" s="128" t="s">
        <v>354</v>
      </c>
      <c r="G23" s="138" t="s">
        <v>120</v>
      </c>
    </row>
    <row r="24" spans="1:7" ht="16.5" customHeight="1" thickBot="1">
      <c r="A24" s="130" t="s">
        <v>355</v>
      </c>
      <c r="B24" s="128" t="s">
        <v>36</v>
      </c>
      <c r="C24" s="128" t="s">
        <v>305</v>
      </c>
      <c r="D24" s="136" t="s">
        <v>120</v>
      </c>
      <c r="E24" s="131" t="s">
        <v>315</v>
      </c>
      <c r="F24" s="128" t="s">
        <v>356</v>
      </c>
      <c r="G24" s="138" t="s">
        <v>315</v>
      </c>
    </row>
    <row r="25" spans="1:7" ht="16.5" customHeight="1" thickBot="1">
      <c r="A25" s="139" t="s">
        <v>357</v>
      </c>
      <c r="B25" s="140" t="s">
        <v>358</v>
      </c>
      <c r="C25" s="140" t="s">
        <v>305</v>
      </c>
      <c r="D25" s="141" t="s">
        <v>120</v>
      </c>
      <c r="E25" s="142" t="s">
        <v>315</v>
      </c>
      <c r="F25" s="140" t="s">
        <v>359</v>
      </c>
      <c r="G25" s="143" t="s">
        <v>315</v>
      </c>
    </row>
  </sheetData>
  <sheetProtection/>
  <mergeCells count="3">
    <mergeCell ref="A1:G1"/>
    <mergeCell ref="B3:B4"/>
    <mergeCell ref="F3:F4"/>
  </mergeCells>
  <printOptions/>
  <pageMargins left="0.45" right="0.21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th</cp:lastModifiedBy>
  <cp:lastPrinted>2017-08-08T01:48:07Z</cp:lastPrinted>
  <dcterms:created xsi:type="dcterms:W3CDTF">1996-12-17T01:32:42Z</dcterms:created>
  <dcterms:modified xsi:type="dcterms:W3CDTF">2017-08-09T06:38:28Z</dcterms:modified>
  <cp:category/>
  <cp:version/>
  <cp:contentType/>
  <cp:contentStatus/>
</cp:coreProperties>
</file>