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<sst xmlns="http://schemas.openxmlformats.org/spreadsheetml/2006/main" count="1110" uniqueCount="451">
  <si>
    <t>附件2</t>
  </si>
  <si>
    <t>抚顺市人民政府国有资产监督管理委员会2019年部门预算和“三公”经费预算公开表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</si>
  <si>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</si>
  <si>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</si>
  <si>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</si>
  <si>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</si>
  <si>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</si>
  <si>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</si>
  <si>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</si>
  <si>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</si>
  <si>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</si>
  <si>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</si>
  <si>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</si>
  <si>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</si>
  <si>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</si>
  <si>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</si>
  <si>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</si>
  <si>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</si>
  <si>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</si>
  <si>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</si>
  <si>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</si>
  <si>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</si>
  <si>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</si>
  <si>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</si>
  <si>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</si>
  <si>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部门名称：抚顺市人民政府国有资产监督管理委员会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</si>
  <si>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</si>
  <si>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</si>
  <si>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</si>
  <si>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</si>
  <si>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</si>
  <si>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</si>
  <si>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合计</t>
  </si>
  <si>
    <t>财政拨款</t>
  </si>
  <si>
    <t>社会保障和就业支出</t>
  </si>
  <si>
    <t>本级财政收入</t>
  </si>
  <si>
    <t xml:space="preserve">  行政事业单位离退休</t>
  </si>
  <si>
    <t>省转移支付收入</t>
  </si>
  <si>
    <t xml:space="preserve">    归口管理的行政单位离退休</t>
  </si>
  <si>
    <t>二、纳入预算管理的专项收入</t>
  </si>
  <si>
    <t xml:space="preserve">    机关事业单位基本养老保险缴费支出</t>
  </si>
  <si>
    <t>三、纳入预算管理的行政事业性收费</t>
  </si>
  <si>
    <t>卫生健康支出</t>
  </si>
  <si>
    <t>四、国有资源（资产）有偿使用收入</t>
  </si>
  <si>
    <t xml:space="preserve">  行政事业单位医疗</t>
  </si>
  <si>
    <t>五、政府住房基金收入</t>
  </si>
  <si>
    <t xml:space="preserve">    行政单位医疗</t>
  </si>
  <si>
    <t>六、其他收入</t>
  </si>
  <si>
    <t>资源勘探信息等支出</t>
  </si>
  <si>
    <t>七、债务转贷收入</t>
  </si>
  <si>
    <t xml:space="preserve">  国有资产监管</t>
  </si>
  <si>
    <t>八、纳入政府性基金预算管理收入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</si>
  <si>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</si>
  <si>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</si>
  <si>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</si>
  <si>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>基金收入</t>
  </si>
  <si>
    <t>住房保障支出</t>
  </si>
  <si>
    <t>债务转贷收入</t>
  </si>
  <si>
    <t xml:space="preserve">  住房改革支出</t>
  </si>
  <si>
    <t>九、财政专户收入</t>
  </si>
  <si>
    <t xml:space="preserve">    住房公积金</t>
  </si>
  <si>
    <t>收    入    合    计</t>
  </si>
  <si>
    <t>支    出    总    计</t>
  </si>
  <si>
    <t>2019年部门收支总体情况表（分单位）</t>
  </si>
  <si>
    <t>公开表2</t>
  </si>
  <si>
    <t>单位名称</t>
  </si>
  <si>
    <t>收入预算</t>
  </si>
  <si>
    <t>支出预算</t>
  </si>
  <si>
    <t>五、政府住房收入</t>
  </si>
  <si>
    <t>六、纳入政府性基金预算管理收入</t>
  </si>
  <si>
    <t>七、纳入专户管理的行政事业性收费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</si>
  <si>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</si>
  <si>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</si>
  <si>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</si>
  <si>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</si>
  <si>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</si>
  <si>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</si>
  <si>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</si>
  <si>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抚顺市人民政府国有资产监督管理委员会本级</t>
  </si>
  <si>
    <t>2019年部门收入总体情况表</t>
  </si>
  <si>
    <t>公开表3</t>
  </si>
  <si>
    <t>科目编码</t>
  </si>
  <si>
    <t>科目名称</t>
  </si>
  <si>
    <t>类</t>
  </si>
  <si>
    <t>款</t>
  </si>
  <si>
    <t>项</t>
  </si>
  <si>
    <t>2019年部门支出总体情况表</t>
  </si>
  <si>
    <t>公开表4</t>
  </si>
  <si>
    <t>208</t>
  </si>
  <si>
    <t>05</t>
  </si>
  <si>
    <t xml:space="preserve">  208</t>
  </si>
  <si>
    <t xml:space="preserve">  05</t>
  </si>
  <si>
    <t>01</t>
  </si>
  <si>
    <t>210</t>
  </si>
  <si>
    <t>11</t>
  </si>
  <si>
    <t xml:space="preserve">  210</t>
  </si>
  <si>
    <t xml:space="preserve">  11</t>
  </si>
  <si>
    <t>215</t>
  </si>
  <si>
    <t>07</t>
  </si>
  <si>
    <t xml:space="preserve">  215</t>
  </si>
  <si>
    <t xml:space="preserve">  07</t>
  </si>
  <si>
    <t>02</t>
  </si>
  <si>
    <t>99</t>
  </si>
  <si>
    <t>221</t>
  </si>
  <si>
    <t xml:space="preserve">  221</t>
  </si>
  <si>
    <t xml:space="preserve">  02</t>
  </si>
  <si>
    <t>……</t>
  </si>
  <si>
    <t>2019年部门支出总体情况表（按功能科目）</t>
  </si>
  <si>
    <t>公开表5</t>
  </si>
  <si>
    <t>资金来源</t>
  </si>
  <si>
    <t xml:space="preserve">  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</si>
  <si>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</si>
  <si>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</si>
  <si>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</si>
  <si>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</si>
  <si>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</si>
  <si>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</si>
  <si>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</si>
  <si>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</si>
  <si>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</si>
  <si>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</si>
  <si>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</si>
  <si>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</si>
  <si>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</si>
  <si>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</si>
  <si>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</si>
  <si>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</si>
  <si>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</si>
  <si>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</si>
  <si>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</si>
  <si>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</si>
  <si>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</si>
  <si>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</si>
  <si>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</si>
  <si>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</si>
  <si>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</si>
  <si>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</si>
  <si>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</si>
  <si>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</si>
  <si>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</si>
  <si>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</si>
  <si>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</si>
  <si>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</si>
  <si>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</si>
  <si>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</si>
  <si>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</si>
  <si>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</si>
  <si>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</si>
  <si>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</si>
  <si>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</si>
  <si>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</si>
  <si>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</si>
  <si>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</si>
  <si>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</si>
  <si>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</si>
  <si>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</si>
  <si>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</si>
  <si>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</si>
  <si>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</si>
  <si>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</si>
  <si>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</si>
  <si>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</si>
  <si>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</si>
  <si>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</si>
  <si>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</si>
  <si>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30202</t>
  </si>
  <si>
    <t xml:space="preserve">  印刷费</t>
  </si>
  <si>
    <t>3020201</t>
  </si>
  <si>
    <t xml:space="preserve">    印刷费</t>
  </si>
  <si>
    <t>30205</t>
  </si>
  <si>
    <t xml:space="preserve">  水费</t>
  </si>
  <si>
    <t>3020501</t>
  </si>
  <si>
    <t xml:space="preserve">    水费</t>
  </si>
  <si>
    <t>30206</t>
  </si>
  <si>
    <t xml:space="preserve">  电费</t>
  </si>
  <si>
    <t>3020601</t>
  </si>
  <si>
    <t xml:space="preserve">    电费</t>
  </si>
  <si>
    <t>30207</t>
  </si>
  <si>
    <t xml:space="preserve">  邮电费</t>
  </si>
  <si>
    <t>3020701</t>
  </si>
  <si>
    <t xml:space="preserve">    邮电费</t>
  </si>
  <si>
    <t>30208</t>
  </si>
  <si>
    <t xml:space="preserve">  取暖费</t>
  </si>
  <si>
    <t>3020804</t>
  </si>
  <si>
    <t xml:space="preserve">    公用取暖费</t>
  </si>
  <si>
    <t>30211</t>
  </si>
  <si>
    <t xml:space="preserve">  差旅费</t>
  </si>
  <si>
    <t>3021150</t>
  </si>
  <si>
    <t xml:space="preserve">    差旅费（项目）</t>
  </si>
  <si>
    <t>30215</t>
  </si>
  <si>
    <t xml:space="preserve">  会议费</t>
  </si>
  <si>
    <t>3021501</t>
  </si>
  <si>
    <t xml:space="preserve">    会议费</t>
  </si>
  <si>
    <t>3021550</t>
  </si>
  <si>
    <t xml:space="preserve">    会议费（项目）</t>
  </si>
  <si>
    <t>30216</t>
  </si>
  <si>
    <t xml:space="preserve">  培训费</t>
  </si>
  <si>
    <t>3021601</t>
  </si>
  <si>
    <t xml:space="preserve">    培训费</t>
  </si>
  <si>
    <t>3021650</t>
  </si>
  <si>
    <t xml:space="preserve">    培训费（项目）</t>
  </si>
  <si>
    <t>30217</t>
  </si>
  <si>
    <t xml:space="preserve">  公务接待费</t>
  </si>
  <si>
    <t>3021701</t>
  </si>
  <si>
    <t xml:space="preserve">    公务接待费</t>
  </si>
  <si>
    <t>3021750</t>
  </si>
  <si>
    <t xml:space="preserve">    公务接待费（项目）</t>
  </si>
  <si>
    <t>30226</t>
  </si>
  <si>
    <t xml:space="preserve">  劳务费</t>
  </si>
  <si>
    <t>3022601</t>
  </si>
  <si>
    <t xml:space="preserve">    劳务费（临时用工、劳务派遣）</t>
  </si>
  <si>
    <t>3022602</t>
  </si>
  <si>
    <t xml:space="preserve">    其他劳务费</t>
  </si>
  <si>
    <t>3022650</t>
  </si>
  <si>
    <t xml:space="preserve">    劳务费（项目）</t>
  </si>
  <si>
    <t>30227</t>
  </si>
  <si>
    <t xml:space="preserve">  委托业务费</t>
  </si>
  <si>
    <t>3022750</t>
  </si>
  <si>
    <t xml:space="preserve">    委托业务费（项目）</t>
  </si>
  <si>
    <t>30228</t>
  </si>
  <si>
    <t>工会经费</t>
  </si>
  <si>
    <t>30229</t>
  </si>
  <si>
    <t xml:space="preserve">  福利费</t>
  </si>
  <si>
    <t>3022901</t>
  </si>
  <si>
    <t xml:space="preserve">    福利费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</si>
  <si>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</si>
  <si>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</si>
  <si>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</si>
  <si>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</si>
  <si>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</si>
  <si>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</si>
  <si>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</si>
  <si>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</si>
  <si>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</si>
  <si>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</si>
  <si>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</si>
  <si>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</si>
  <si>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303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</si>
  <si>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</si>
  <si>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</si>
  <si>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</si>
  <si>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</si>
  <si>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</si>
  <si>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</si>
  <si>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</si>
  <si>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</si>
  <si>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</si>
  <si>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</si>
  <si>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t>2019年部门一般公共预算基本支出表</t>
  </si>
  <si>
    <t>公开表9</t>
  </si>
  <si>
    <t>2019年部门一般公共预算基本支出情况表（按经济分类）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</si>
  <si>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</si>
  <si>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</si>
  <si>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</si>
  <si>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</si>
  <si>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</si>
  <si>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</si>
  <si>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</si>
  <si>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</si>
  <si>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</si>
  <si>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</si>
  <si>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</si>
  <si>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</si>
  <si>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</si>
  <si>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</si>
  <si>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</si>
  <si>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</si>
  <si>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</si>
  <si>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</si>
  <si>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</si>
  <si>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</si>
  <si>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</si>
  <si>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</si>
  <si>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</si>
  <si>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</si>
  <si>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</si>
  <si>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 xml:space="preserve">    咨询费</t>
  </si>
  <si>
    <t>04</t>
  </si>
  <si>
    <t xml:space="preserve">    手续费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</si>
  <si>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</si>
  <si>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</si>
  <si>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</si>
  <si>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</si>
  <si>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</si>
  <si>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</si>
  <si>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</si>
  <si>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>16</t>
  </si>
  <si>
    <t>17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</si>
  <si>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</si>
  <si>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</si>
  <si>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</si>
  <si>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</si>
  <si>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</si>
  <si>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</si>
  <si>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</si>
  <si>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</si>
  <si>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</si>
  <si>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</si>
  <si>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</si>
  <si>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</si>
  <si>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</si>
  <si>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>31</t>
  </si>
  <si>
    <t xml:space="preserve">    公务用车运行维护费</t>
  </si>
  <si>
    <t>39</t>
  </si>
  <si>
    <t>40</t>
  </si>
  <si>
    <t xml:space="preserve">    税金及附加费用</t>
  </si>
  <si>
    <t xml:space="preserve">    其他商品和服务支出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</si>
  <si>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</si>
  <si>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</si>
  <si>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</si>
  <si>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</si>
  <si>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</si>
  <si>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</si>
  <si>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</si>
  <si>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</si>
  <si>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</si>
  <si>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</si>
  <si>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</si>
  <si>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</si>
  <si>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</si>
  <si>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</si>
  <si>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</si>
  <si>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</si>
  <si>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</si>
  <si>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</si>
  <si>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</si>
  <si>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</si>
  <si>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</si>
  <si>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</si>
  <si>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</si>
  <si>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</si>
  <si>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</si>
  <si>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</si>
  <si>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</si>
  <si>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</si>
  <si>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</si>
  <si>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</si>
  <si>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</si>
  <si>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</si>
  <si>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</si>
  <si>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2019年纳入预算管理的行政事业性收费预算支出表</t>
  </si>
  <si>
    <t>公开表11</t>
  </si>
  <si>
    <t>注：本部门没有纳入预算管理的行政事业性收费预算拨款收入，也没有使用纳入预算管理的行政事业性收费安排的支出，故本表无数据。</t>
  </si>
  <si>
    <t>2019年部门（政府性基金收入）政府性基金预算支出表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</si>
  <si>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</si>
  <si>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</si>
  <si>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2019年部门（国有资本经营收入）国有资本经营预算支出表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</si>
  <si>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</si>
  <si>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</si>
  <si>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2019年部门项目支出预算表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</si>
  <si>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</si>
  <si>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</si>
  <si>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</si>
  <si>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</si>
  <si>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厂办大集体</t>
  </si>
  <si>
    <t xml:space="preserve">  一、机关商品和服务支出167.6万元。（一）、委托业务费159.6万。本次改革涉及的市、县（区）厂办大集体企业共130余户，需要进行审计、评估工作。其中：1、目前已完成审计、评估招标132户，实际发生的审计、评估标的额为106.2万元；2、除上述已开展审计、评估企业外，目前发现仍有部分漏报企业，后续还需重新招标，为此需要预留审计评估费用17.5万元。无资产企业只发生审计费用20户*0.5万元=10万元；其中有资产5户*1.5=7.5万元；3、社会稳定风险评估15.9万元。由第三方专业机构开展我市厂办大集体改革社会稳定风险评估，已完成招投标。4、预留土地评估费用20万元。初步统计本次厂办大集体改革涉及企业有土地资产的约为20户，拟以1万元/户评估费进行招标。（二）、差旅费总计4.4万元。到省里开会及参加培训和赴先进市学习考察、到县区进行政策讲解指导2.7万元。沈阳补助10人*10天*50元=0.53万元。外省：火车票3000元*5人+5人*400*2天+5人*3天*180=2.17万元；（三）、会议费总计1.5万元。1、大型会议2次，需印发《抚顺市厂办大集体改革政策文件汇编》，支付印刷费30元/本*500本=1.5万元。（四）、培训费总计1.5万元。1、政策讲解培训1次，午餐费200人*30元/人=0.6万元。需要说明的是，此次厂办大集体改革养老保险欠费核销工作，涉及全市14万职工，需要印刷大量的表格，另外厂改办需印制部分文件用纸等，预计支出印刷费合计0.9万元。（五）、公务用车运行维护费2.3万元。厂改办临时借用车辆一台，发生车辆使用费2.3万元/年。
</t>
  </si>
  <si>
    <t>国企改革</t>
  </si>
  <si>
    <t xml:space="preserve">一、机关商品和服务支出5.89万元。（一）、差旅费4.5万元。
1、外出学习考察国有企业改革经验，到基层企业深入了解其具体做法，需发生差旅费等2.78万元。其中：往返机票3人×5000元=1.5万元；住宿费及补助500元×6天×3＋180×7×3人=天1.28万元。2、为促进沈抚新城融合联动发展，加大对外招商引资力度和重点项目，赴外省考察发生差旅费等1.54万元。其中：车船（机票）费2人×5000元=1万元；住宿费及补助2人×4天450＋2人×5天×180=0.54万元。3、处理国有企业历史遗留问题，拟发生差旅费0.18万元。（二）、培训费1.39万元。1、业务培训费1.39万元。330元/人×21人×2天=1.39万元。
</t>
  </si>
  <si>
    <t>信访专项</t>
  </si>
  <si>
    <t>一、机关商品和服务支出20.51万元。（一）办公经费20.51万元。（1）差旅费7.55万元。其中：在召开国家、省“两会”期间2人驻京、驻省需费用3.85万元。其中：驻京20天，2人×680元×20天﹦2.72万元；驻省10天，2人×490元×10天﹦0.98万元， 2人往返车票0.15万元。在中央、国家、省在不同时期召开重要会议期间2人需费用3.7万元，其中：驻京20天，2人×680元×20天﹦2.72万元；驻省10天，2人×490元×10天﹦0.98万元。（2）、保安劳务费12.96万元。费用1800元×6人×12个月=12.96万元。</t>
  </si>
  <si>
    <t>新东热电国有资产确权专项</t>
  </si>
  <si>
    <t xml:space="preserve">一、机关商品和服务支出10万元。（一）委托业务费（1）案件诉讼费2.5万。向法院提起诉讼，根据司法鉴定结论9060万元为标的额，依法缴纳诉讼费预计2.5万元。（2）律师代理费5万。（3）市政府法制办律师和专家团队论证费2.5万。专家组5人，每人1000元，每年5次。市政府法制办牵头组织律师和专家团队进行论证，全程提供法律法律咨询及指导，政府专题会议中明确提出，将此笔费列入2019年预算。
</t>
  </si>
  <si>
    <t>法律顾问及诉讼费</t>
  </si>
  <si>
    <t xml:space="preserve"> 一、机关商品和服务支出4万元。（一）委托业务费3万元。1、聘请法律顾问费用2万元。2、诉讼费1万元。包括聘请诉讼代理人费用0.8万元，案件诉讼费0.2万元。（二）培训费1万元。租用场地费0.1万元；聘请讲师费0.4万元；每年培训两次。</t>
  </si>
  <si>
    <t>2019年部门政府采购支出预算表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</si>
  <si>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</si>
  <si>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</si>
  <si>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</si>
  <si>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</si>
  <si>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</si>
  <si>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2019年部门政府购买服务支出预算表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</si>
  <si>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</si>
  <si>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</si>
  <si>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</si>
  <si>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</si>
  <si>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</si>
  <si>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</si>
  <si>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</si>
  <si>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2019年部门一般公共预算“三公”经费支出情况表</t>
  </si>
  <si>
    <t>公开表17</t>
  </si>
  <si>
    <t>项目</t>
  </si>
  <si>
    <t>金额</t>
  </si>
  <si>
    <t>2019年预算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</si>
  <si>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</si>
  <si>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</si>
  <si>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</si>
  <si>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</si>
  <si>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</si>
  <si>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</si>
  <si>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</si>
  <si>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备注：今年新增加厂办大集体项目，其中增加公务接待费5万元。</t>
  </si>
  <si>
    <t>2019年部门一般公共预算机关运行经费明细表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</si>
  <si>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</si>
  <si>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</si>
  <si>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</si>
  <si>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</si>
  <si>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</si>
  <si>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</si>
  <si>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</si>
  <si>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</si>
  <si>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</si>
  <si>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</si>
  <si>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</si>
  <si>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</si>
  <si>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 xml:space="preserve"> 1、市厂改办解读《抚顺市厂办大集体改革工作实施方案》；                                            2、市国资委解读《厂办大集体企业性质界定办法》、《专项审计和资产评估办法》、《资产处置办法》； 3、市财政局解读《财政专项补助资金管理办法》  4、市人社局解读《职工身份认定办法》；                              5、市社保中心解读《养老保险欠费核销工作方案》。</t>
  </si>
  <si>
    <t>项目实施进度计划：2019年10月末完成我市厂办大集体改革工作。</t>
  </si>
  <si>
    <t>目标1：全面完成中央补助资金汇总申报工作</t>
  </si>
  <si>
    <t>目标2：指定文件汇编 完成正策解读培训</t>
  </si>
  <si>
    <t>目标3：制定厂办大集体改革性质界定办法</t>
  </si>
  <si>
    <t>目标4：全面开展厂办大集体稳定风险评估工作</t>
  </si>
  <si>
    <t>指标1：确定改革基准日为2011年4月18日。</t>
  </si>
  <si>
    <t>指标2：养老保险欠费核销截止日为2018年8月25日。</t>
  </si>
  <si>
    <t>指标3：完成申报中央财政专项补助资金13.7亿元。</t>
  </si>
  <si>
    <t>指标4：安置厂办大集体职工14万人。</t>
  </si>
  <si>
    <t>项目绩效目标：1、国有企业公司制改造清理全面收尾。2、继续推进混合所有制改革，完成市政府的考核目标。3、组织1-2次基层单位业务培训，强化国有资产管理意识。深化国企改革，确保国有资产保值增值。4、完成一户企业混合所有制改革，继续推进“三供一业”移交协议并向国家申请补助资金。5、正式开展抚顺电瓷厂破产清算工作。</t>
  </si>
  <si>
    <t>项目实施进度计划：2019年度工作任务，年底全部完成。</t>
  </si>
  <si>
    <t>目标1：全面完成国有企业公司制改革清理收尾工作</t>
  </si>
  <si>
    <t>目标2：投资发展“一极五业”和战略性新兴产业</t>
  </si>
  <si>
    <t>目标3：完成省属和地方国企“三供一业”分离移交</t>
  </si>
  <si>
    <t>目标4：全面完成混合所有制改革工作</t>
  </si>
  <si>
    <t>指标1：继续实施国有企业公司制、股份制改革，建立现代企业制度。</t>
  </si>
  <si>
    <t>指标2：优化国有资本运营，做强做优做大国有企业。</t>
  </si>
  <si>
    <t>指标3：减轻国企经济负担，将相关资产及业务交由专业化企业实行社会化管理，争取国家补贴，先移交后改造，实现多赢。</t>
  </si>
  <si>
    <t>指标4：完成1户混合所有制改革目标，拓展企业经营模式。</t>
  </si>
  <si>
    <t>做好国资委企业职工队伍稳定，化解或终结信访积案，做好进京劝返上访人员工作和日常的职工群众来访接待工作，按照省市委信访联席会议的要求和部署，在国家和省市“三级两会”期间及重点时期、重大活动中，减少非访、正常越级访，不发生集体大规模进京上访和信访倒流现象。确保实现“四个不发生”工作目标</t>
  </si>
  <si>
    <t>根据市信访联席会议和市维稳办的工作要求，一季度做好全委信访维稳工作安排和做好国家、省市三级两会期间的稳定工作，做好不稳定因素的排查，落实领导包保责任；二季度重点落实省市联系会议交办的积案化解的分解落实，向相关企业做好交办；三季度对各重点企业做好积案化解或终结情况进行跟踪落实和督办，四季度对全委信访维稳工作进行检查，总结全年工作。</t>
  </si>
  <si>
    <t>2019年1-3月，完成国家、省市“三级两会”期间职工队伍稳定工作。派出国资委维稳工作组进驻北京、沈阳做好赴省进京上访人员劝返。确保国家、省市“三级两会”期间的社会稳定工作</t>
  </si>
  <si>
    <t>2019年4-6月完成国家、省市经济工作会议期间和重要活动的社会稳定，。派出国资委维稳工作组进驻北京、沈阳做好赴省进京上访人员劝返。</t>
  </si>
  <si>
    <t>2019年7-9月完成中央工作会议和中央全会和省委全委会议期间的社会稳定，。派出国资委维稳工作组进驻北京、沈阳做好赴省进京上访人员劝返。提高信访人员的政治素质和业务水平。</t>
  </si>
  <si>
    <t>2019年10-12月完成党的十九大和国庆期间和年终国家、省市各种会议期间的稳定，。派出国资委维稳工作组进驻北京、沈阳做好赴省进京上访人员劝返</t>
  </si>
  <si>
    <t xml:space="preserve">确保各项政治任务的完成。  </t>
  </si>
  <si>
    <t xml:space="preserve">确保本系统的稳定形势不拖全市任务的后腿。  </t>
  </si>
  <si>
    <t>确保国资委系统2019年完成市联席会议提出的信访稳定“四个”不发生工作目标</t>
  </si>
  <si>
    <t>通过司法诉讼，对新东热电公司国有资产进行确权，恢复国有股权，挽回流失的国有资产。</t>
  </si>
  <si>
    <t>一是聘请专职律师对案件进行研究讨论，提出工作思路，起草诉讼工作方案；二是将工作方案提交市政府法制办进行律师和专家团队的论证；三是组织新东热电领导班子召开专题会议，确保诉讼顺利进行；四是正式向法院提交起诉状，并实时跟踪案件进展情况，做好总结上报工作。</t>
  </si>
  <si>
    <t>聘请专职律师对案件进行研究讨论，提出工作思路，起草诉讼工作方案</t>
  </si>
  <si>
    <t>将工作方案提交市政府法制办进行律师和专家团队的论证</t>
  </si>
  <si>
    <t>组织新东热电领导班子召开专题会议，确保诉讼顺利进行</t>
  </si>
  <si>
    <t>正式向法院提交起诉状，并实时跟踪案件进展情况，做好总结上报工作。</t>
  </si>
  <si>
    <t xml:space="preserve">确保方向明确，措施得当。 </t>
  </si>
  <si>
    <t>确保工作方案切实可行，无法律漏洞。</t>
  </si>
  <si>
    <t>维护企业稳定，确保诉讼顺利进行。</t>
  </si>
  <si>
    <t>通过司法程序依法解决。</t>
  </si>
  <si>
    <t>1、健全法人治理结构工作；2、完成“三供一业”移交阶段性工作；3、推进国有资本运营集团公司资本运作工作；4、解决国企历史遗留问题。     。</t>
  </si>
  <si>
    <t xml:space="preserve">力争2019年底前完成    
</t>
  </si>
  <si>
    <t xml:space="preserve">保证年内诉讼案件顺利进行。   
</t>
  </si>
  <si>
    <t xml:space="preserve">保证全年各项国资国企改革措施的顺利施行   </t>
  </si>
  <si>
    <t>为贯彻落实新下发的“三定方案”</t>
  </si>
  <si>
    <t xml:space="preserve">确保诉讼任务的平稳顺利完成。   </t>
  </si>
  <si>
    <t xml:space="preserve">确保改革任务程序合法、操作规范、风险可控、科学有效。   </t>
  </si>
  <si>
    <t>确保综合法规处按照职责分工顺利完成各项工作任务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</si>
</sst>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;;"/>
    <numFmt numFmtId="179" formatCode="#,##0.00_ "/>
    <numFmt numFmtId="180" formatCode="#,##0.00_);[Red]\(#,##0.00\)"/>
    <numFmt numFmtId="181" formatCode="0.00_ "/>
    <numFmt numFmtId="182" formatCode="#,##0.0000"/>
    <numFmt numFmtId="183" formatCode="#,##0.0"/>
    <numFmt numFmtId="184" formatCode="#,##0_ "/>
    <numFmt numFmtId="185" formatCode="0.0_ "/>
  </numFmts>
  <fonts count="43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2"/>
      <name val="仿宋_GB2312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32" fillId="7" borderId="1" applyNumberFormat="0" applyAlignment="0" applyProtection="0"/>
    <xf numFmtId="0" fontId="26" fillId="8" borderId="0" applyNumberFormat="0" applyBorder="0" applyAlignment="0" applyProtection="0"/>
    <xf numFmtId="9" fontId="5" fillId="0" borderId="0" applyFont="0" applyFill="0" applyBorder="0" applyAlignment="0" applyProtection="0"/>
    <xf numFmtId="0" fontId="18" fillId="6" borderId="0" applyNumberFormat="0" applyBorder="0" applyAlignment="0" applyProtection="0"/>
    <xf numFmtId="0" fontId="34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0" fillId="10" borderId="2" applyNumberFormat="0" applyFont="0" applyAlignment="0" applyProtection="0"/>
    <xf numFmtId="0" fontId="18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18" fillId="13" borderId="0" applyNumberFormat="0" applyBorder="0" applyAlignment="0" applyProtection="0"/>
    <xf numFmtId="0" fontId="27" fillId="0" borderId="5" applyNumberFormat="0" applyFill="0" applyAlignment="0" applyProtection="0"/>
    <xf numFmtId="0" fontId="18" fillId="14" borderId="0" applyNumberFormat="0" applyBorder="0" applyAlignment="0" applyProtection="0"/>
    <xf numFmtId="0" fontId="30" fillId="7" borderId="6" applyNumberFormat="0" applyAlignment="0" applyProtection="0"/>
    <xf numFmtId="0" fontId="32" fillId="7" borderId="1" applyNumberFormat="0" applyAlignment="0" applyProtection="0"/>
    <xf numFmtId="0" fontId="36" fillId="15" borderId="7" applyNumberFormat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18" fillId="17" borderId="0" applyNumberFormat="0" applyBorder="0" applyAlignment="0" applyProtection="0"/>
    <xf numFmtId="0" fontId="35" fillId="0" borderId="8" applyNumberFormat="0" applyFill="0" applyAlignment="0" applyProtection="0"/>
    <xf numFmtId="0" fontId="20" fillId="18" borderId="0" applyNumberFormat="0" applyBorder="0" applyAlignment="0" applyProtection="0"/>
    <xf numFmtId="0" fontId="37" fillId="0" borderId="9" applyNumberFormat="0" applyFill="0" applyAlignment="0" applyProtection="0"/>
    <xf numFmtId="0" fontId="22" fillId="4" borderId="0" applyNumberFormat="0" applyBorder="0" applyAlignment="0" applyProtection="0"/>
    <xf numFmtId="0" fontId="28" fillId="19" borderId="0" applyNumberFormat="0" applyBorder="0" applyAlignment="0" applyProtection="0"/>
    <xf numFmtId="0" fontId="18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18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30" fillId="7" borderId="6" applyNumberFormat="0" applyAlignment="0" applyProtection="0"/>
    <xf numFmtId="0" fontId="20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18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20" fillId="23" borderId="0" applyNumberFormat="0" applyBorder="0" applyAlignment="0" applyProtection="0"/>
    <xf numFmtId="0" fontId="28" fillId="19" borderId="0" applyNumberFormat="0" applyBorder="0" applyAlignment="0" applyProtection="0"/>
    <xf numFmtId="0" fontId="20" fillId="4" borderId="0" applyNumberFormat="0" applyBorder="0" applyAlignment="0" applyProtection="0"/>
    <xf numFmtId="0" fontId="18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18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18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6" fillId="8" borderId="0" applyNumberFormat="0" applyBorder="0" applyAlignment="0" applyProtection="0"/>
    <xf numFmtId="0" fontId="39" fillId="5" borderId="0" applyNumberFormat="0" applyBorder="0" applyAlignment="0" applyProtection="0"/>
    <xf numFmtId="0" fontId="42" fillId="25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15" borderId="7" applyNumberFormat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29" fillId="5" borderId="1" applyNumberFormat="0" applyAlignment="0" applyProtection="0"/>
    <xf numFmtId="0" fontId="0" fillId="10" borderId="2" applyNumberFormat="0" applyFont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</cellStyleXfs>
  <cellXfs count="2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0" borderId="10" xfId="116" applyFont="1" applyFill="1" applyBorder="1" applyAlignment="1">
      <alignment horizontal="left"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2" xfId="130" applyNumberFormat="1" applyFont="1" applyFill="1" applyBorder="1" applyAlignment="1" applyProtection="1">
      <alignment horizontal="left" wrapText="1"/>
      <protection/>
    </xf>
    <xf numFmtId="176" fontId="4" fillId="0" borderId="12" xfId="13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0" fontId="3" fillId="26" borderId="12" xfId="0" applyNumberFormat="1" applyFont="1" applyFill="1" applyBorder="1" applyAlignment="1" applyProtection="1">
      <alignment vertical="center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0" fontId="4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6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6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177" fontId="4" fillId="0" borderId="0" xfId="21" applyNumberFormat="1" applyFont="1" applyFill="1" applyAlignment="1">
      <alignment horizontal="center" vertical="center"/>
      <protection/>
    </xf>
    <xf numFmtId="177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7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4" fillId="0" borderId="12" xfId="21" applyNumberFormat="1" applyFont="1" applyFill="1" applyBorder="1" applyAlignment="1" applyProtection="1">
      <alignment vertical="center"/>
      <protection/>
    </xf>
    <xf numFmtId="49" fontId="7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Fill="1" applyAlignment="1">
      <alignment vertical="center"/>
      <protection/>
    </xf>
    <xf numFmtId="181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2" fontId="8" fillId="0" borderId="0" xfId="0" applyNumberFormat="1" applyFont="1" applyFill="1" applyAlignment="1" applyProtection="1">
      <alignment vertical="center" wrapText="1"/>
      <protection/>
    </xf>
    <xf numFmtId="183" fontId="8" fillId="0" borderId="0" xfId="0" applyNumberFormat="1" applyFont="1" applyFill="1" applyAlignment="1" applyProtection="1">
      <alignment vertical="center" wrapText="1"/>
      <protection/>
    </xf>
    <xf numFmtId="0" fontId="2" fillId="0" borderId="18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wrapText="1"/>
    </xf>
    <xf numFmtId="176" fontId="4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181" fontId="9" fillId="0" borderId="12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183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4" fontId="4" fillId="0" borderId="12" xfId="0" applyNumberFormat="1" applyFont="1" applyFill="1" applyBorder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1" fontId="0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2" xfId="116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13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 wrapText="1"/>
    </xf>
    <xf numFmtId="0" fontId="4" fillId="0" borderId="12" xfId="130" applyNumberFormat="1" applyFont="1" applyFill="1" applyBorder="1" applyAlignment="1" applyProtection="1">
      <alignment horizontal="left" wrapText="1"/>
      <protection/>
    </xf>
    <xf numFmtId="49" fontId="4" fillId="0" borderId="12" xfId="130" applyNumberFormat="1" applyFont="1" applyFill="1" applyBorder="1" applyAlignment="1" applyProtection="1">
      <alignment horizontal="left" wrapText="1"/>
      <protection/>
    </xf>
    <xf numFmtId="179" fontId="0" fillId="0" borderId="12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center" vertical="center"/>
    </xf>
    <xf numFmtId="49" fontId="4" fillId="0" borderId="15" xfId="116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83" fontId="2" fillId="0" borderId="12" xfId="0" applyNumberFormat="1" applyFont="1" applyFill="1" applyBorder="1" applyAlignment="1" applyProtection="1">
      <alignment vertical="center"/>
      <protection/>
    </xf>
    <xf numFmtId="183" fontId="2" fillId="0" borderId="14" xfId="0" applyNumberFormat="1" applyFont="1" applyFill="1" applyBorder="1" applyAlignment="1">
      <alignment vertical="center" wrapText="1"/>
    </xf>
    <xf numFmtId="179" fontId="4" fillId="0" borderId="12" xfId="0" applyNumberFormat="1" applyFont="1" applyFill="1" applyBorder="1" applyAlignment="1">
      <alignment vertical="center"/>
    </xf>
    <xf numFmtId="0" fontId="7" fillId="0" borderId="0" xfId="117" applyFont="1" applyAlignment="1">
      <alignment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83" fontId="0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179" fontId="5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49" fontId="7" fillId="0" borderId="0" xfId="116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117">
      <alignment/>
      <protection/>
    </xf>
    <xf numFmtId="0" fontId="7" fillId="0" borderId="0" xfId="117" applyFont="1">
      <alignment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7" fontId="2" fillId="0" borderId="0" xfId="116" applyNumberFormat="1" applyFont="1" applyFill="1" applyAlignment="1" applyProtection="1">
      <alignment horizontal="right" vertical="center"/>
      <protection/>
    </xf>
    <xf numFmtId="0" fontId="12" fillId="0" borderId="0" xfId="116" applyFont="1" applyFill="1" applyAlignment="1">
      <alignment vertical="center"/>
      <protection/>
    </xf>
    <xf numFmtId="177" fontId="4" fillId="0" borderId="10" xfId="116" applyNumberFormat="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>
      <alignment horizontal="center" vertical="center"/>
      <protection/>
    </xf>
    <xf numFmtId="0" fontId="12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7" fontId="2" fillId="0" borderId="11" xfId="116" applyNumberFormat="1" applyFont="1" applyFill="1" applyBorder="1" applyAlignment="1" applyProtection="1">
      <alignment horizontal="center" vertical="center"/>
      <protection/>
    </xf>
    <xf numFmtId="177" fontId="2" fillId="0" borderId="12" xfId="116" applyNumberFormat="1" applyFont="1" applyFill="1" applyBorder="1" applyAlignment="1" applyProtection="1">
      <alignment horizontal="center" vertical="center"/>
      <protection/>
    </xf>
    <xf numFmtId="179" fontId="4" fillId="0" borderId="12" xfId="116" applyNumberFormat="1" applyFont="1" applyFill="1" applyBorder="1" applyAlignment="1" applyProtection="1">
      <alignment horizontal="right" vertical="center" wrapText="1"/>
      <protection/>
    </xf>
    <xf numFmtId="0" fontId="4" fillId="0" borderId="12" xfId="116" applyNumberFormat="1" applyFont="1" applyFill="1" applyBorder="1" applyAlignment="1" applyProtection="1">
      <alignment vertical="center"/>
      <protection/>
    </xf>
    <xf numFmtId="4" fontId="4" fillId="0" borderId="12" xfId="116" applyNumberFormat="1" applyFont="1" applyFill="1" applyBorder="1" applyAlignment="1" applyProtection="1">
      <alignment horizontal="right" vertical="center" wrapText="1"/>
      <protection/>
    </xf>
    <xf numFmtId="49" fontId="4" fillId="0" borderId="12" xfId="116" applyNumberFormat="1" applyFont="1" applyFill="1" applyBorder="1" applyAlignment="1" applyProtection="1">
      <alignment horizontal="left" vertical="center" indent="1"/>
      <protection/>
    </xf>
    <xf numFmtId="49" fontId="4" fillId="0" borderId="12" xfId="116" applyNumberFormat="1" applyFont="1" applyFill="1" applyBorder="1" applyAlignment="1" applyProtection="1">
      <alignment horizontal="left" vertical="center" indent="2"/>
      <protection/>
    </xf>
    <xf numFmtId="4" fontId="0" fillId="0" borderId="12" xfId="0" applyNumberFormat="1" applyFill="1" applyBorder="1" applyAlignment="1">
      <alignment vertical="center"/>
    </xf>
    <xf numFmtId="49" fontId="4" fillId="0" borderId="15" xfId="116" applyNumberFormat="1" applyFont="1" applyFill="1" applyBorder="1" applyAlignment="1" applyProtection="1">
      <alignment vertical="center"/>
      <protection/>
    </xf>
    <xf numFmtId="3" fontId="0" fillId="0" borderId="12" xfId="0" applyNumberFormat="1" applyFill="1" applyBorder="1" applyAlignment="1">
      <alignment vertical="center"/>
    </xf>
    <xf numFmtId="49" fontId="2" fillId="0" borderId="15" xfId="116" applyNumberFormat="1" applyFont="1" applyFill="1" applyBorder="1" applyAlignment="1" applyProtection="1">
      <alignment horizontal="center" vertical="center"/>
      <protection/>
    </xf>
    <xf numFmtId="179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0" fontId="12" fillId="0" borderId="0" xfId="116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</cellXfs>
  <cellStyles count="117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注释 2" xfId="128"/>
    <cellStyle name="着色 3" xfId="129"/>
    <cellStyle name="常规_2014年附表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11" sqref="A11:P11"/>
    </sheetView>
  </sheetViews>
  <sheetFormatPr defaultColWidth="7" defaultRowHeight="11.25"/>
  <cols>
    <col min="1" max="5" width="8.83203125" style="249" customWidth="1"/>
    <col min="6" max="6" width="8.83203125" style="246" customWidth="1"/>
    <col min="7" max="16" width="8.83203125" style="249" customWidth="1"/>
    <col min="17" max="19" width="7" style="249" customWidth="1"/>
    <col min="20" max="20" width="50.83203125" style="249" customWidth="1"/>
    <col min="21" max="16384" width="7" style="249" customWidth="1"/>
  </cols>
  <sheetData>
    <row r="1" spans="1:26" ht="15" customHeight="1">
      <c r="A1" s="25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6"/>
      <c r="Y4"/>
      <c r="Z4"/>
    </row>
    <row r="5" spans="1:26" s="246" customFormat="1" ht="36" customHeight="1">
      <c r="A5" s="251" t="s">
        <v>0</v>
      </c>
      <c r="W5" s="259"/>
      <c r="X5" s="1"/>
      <c r="Y5" s="1"/>
      <c r="Z5" s="1"/>
    </row>
    <row r="6" spans="4:26" ht="10.5" customHeight="1">
      <c r="D6" s="246"/>
      <c r="U6" s="246"/>
      <c r="V6" s="246"/>
      <c r="W6" s="246"/>
      <c r="X6" s="246"/>
      <c r="Y6"/>
      <c r="Z6"/>
    </row>
    <row r="7" spans="4:26" ht="10.5" customHeight="1">
      <c r="D7" s="246"/>
      <c r="N7" s="246"/>
      <c r="O7" s="246"/>
      <c r="U7" s="246"/>
      <c r="V7" s="246"/>
      <c r="W7" s="246"/>
      <c r="X7" s="246"/>
      <c r="Y7"/>
      <c r="Z7"/>
    </row>
    <row r="8" spans="1:26" s="247" customFormat="1" ht="66.75" customHeight="1">
      <c r="A8" s="252" t="s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60"/>
      <c r="R8" s="260"/>
      <c r="S8" s="260"/>
      <c r="T8" s="261"/>
      <c r="U8" s="260"/>
      <c r="V8" s="260"/>
      <c r="W8" s="260"/>
      <c r="X8" s="260"/>
      <c r="Y8"/>
      <c r="Z8"/>
    </row>
    <row r="9" spans="1:26" ht="19.5" customHeight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46"/>
      <c r="T9" s="262"/>
      <c r="U9" s="246"/>
      <c r="V9" s="246"/>
      <c r="W9" s="246"/>
      <c r="X9" s="246"/>
      <c r="Y9"/>
      <c r="Z9"/>
    </row>
    <row r="10" spans="1:26" ht="10.5" customHeight="1">
      <c r="A10" s="246"/>
      <c r="B10" s="246"/>
      <c r="D10" s="246"/>
      <c r="E10" s="246"/>
      <c r="H10" s="246"/>
      <c r="N10" s="246"/>
      <c r="O10" s="246"/>
      <c r="U10" s="246"/>
      <c r="V10" s="246"/>
      <c r="X10" s="246"/>
      <c r="Y10"/>
      <c r="Z10"/>
    </row>
    <row r="11" spans="1:26" ht="77.2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U11" s="246"/>
      <c r="V11" s="246"/>
      <c r="X11" s="246"/>
      <c r="Y11"/>
      <c r="Z11"/>
    </row>
    <row r="12" spans="1:26" ht="56.25" customHeight="1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S12" s="246"/>
      <c r="T12" s="246"/>
      <c r="U12" s="246"/>
      <c r="V12" s="246"/>
      <c r="W12" s="246"/>
      <c r="X12" s="246"/>
      <c r="Y12"/>
      <c r="Z12"/>
    </row>
    <row r="13" spans="8:26" ht="10.5" customHeight="1">
      <c r="H13" s="246"/>
      <c r="R13" s="246"/>
      <c r="S13" s="246"/>
      <c r="U13" s="246"/>
      <c r="V13" s="246"/>
      <c r="W13" s="246"/>
      <c r="X13" s="246"/>
      <c r="Y13"/>
      <c r="Z13"/>
    </row>
    <row r="14" spans="1:26" s="248" customFormat="1" ht="25.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R14" s="263"/>
      <c r="S14" s="263"/>
      <c r="U14" s="263"/>
      <c r="V14" s="263"/>
      <c r="W14" s="263"/>
      <c r="X14" s="263"/>
      <c r="Y14" s="263"/>
      <c r="Z14" s="263"/>
    </row>
    <row r="15" spans="1:26" s="248" customFormat="1" ht="25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S15" s="263"/>
      <c r="T15" s="263"/>
      <c r="U15" s="263"/>
      <c r="V15" s="263"/>
      <c r="W15" s="263"/>
      <c r="X15"/>
      <c r="Y15"/>
      <c r="Z15" s="263"/>
    </row>
    <row r="16" spans="15:26" ht="11.25">
      <c r="O16" s="246"/>
      <c r="V16"/>
      <c r="W16"/>
      <c r="X16"/>
      <c r="Y16"/>
      <c r="Z16" s="24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6"/>
    </row>
    <row r="21" ht="11.25">
      <c r="M21" s="246"/>
    </row>
    <row r="22" ht="11.25">
      <c r="B22" s="249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84" t="s">
        <v>3</v>
      </c>
    </row>
    <row r="2" s="28" customFormat="1" ht="21.75" customHeight="1">
      <c r="A2" s="245" t="s">
        <v>4</v>
      </c>
    </row>
    <row r="3" s="28" customFormat="1" ht="21.75" customHeight="1">
      <c r="A3" s="245" t="s">
        <v>5</v>
      </c>
    </row>
    <row r="4" s="28" customFormat="1" ht="21.75" customHeight="1">
      <c r="A4" s="245" t="s">
        <v>6</v>
      </c>
    </row>
    <row r="5" s="28" customFormat="1" ht="21.75" customHeight="1">
      <c r="A5" s="245" t="s">
        <v>7</v>
      </c>
    </row>
    <row r="6" s="28" customFormat="1" ht="21.75" customHeight="1">
      <c r="A6" s="245" t="s">
        <v>8</v>
      </c>
    </row>
    <row r="7" s="28" customFormat="1" ht="21.75" customHeight="1">
      <c r="A7" s="245" t="s">
        <v>9</v>
      </c>
    </row>
    <row r="8" s="28" customFormat="1" ht="21.75" customHeight="1">
      <c r="A8" s="245" t="s">
        <v>10</v>
      </c>
    </row>
    <row r="9" s="28" customFormat="1" ht="21.75" customHeight="1">
      <c r="A9" s="245" t="s">
        <v>11</v>
      </c>
    </row>
    <row r="10" s="28" customFormat="1" ht="21.75" customHeight="1">
      <c r="A10" s="245" t="s">
        <v>12</v>
      </c>
    </row>
    <row r="11" s="28" customFormat="1" ht="21.75" customHeight="1">
      <c r="A11" s="245" t="s">
        <v>13</v>
      </c>
    </row>
    <row r="12" s="28" customFormat="1" ht="21.75" customHeight="1">
      <c r="A12" s="245" t="s">
        <v>14</v>
      </c>
    </row>
    <row r="13" s="28" customFormat="1" ht="21.75" customHeight="1">
      <c r="A13" s="245" t="s">
        <v>15</v>
      </c>
    </row>
    <row r="14" s="28" customFormat="1" ht="21.75" customHeight="1">
      <c r="A14" s="245" t="s">
        <v>16</v>
      </c>
    </row>
    <row r="15" s="28" customFormat="1" ht="21.75" customHeight="1">
      <c r="A15" s="245" t="s">
        <v>17</v>
      </c>
    </row>
    <row r="16" s="28" customFormat="1" ht="21.75" customHeight="1">
      <c r="A16" s="245" t="s">
        <v>18</v>
      </c>
    </row>
    <row r="17" s="28" customFormat="1" ht="21.75" customHeight="1">
      <c r="A17" s="245" t="s">
        <v>19</v>
      </c>
    </row>
    <row r="18" s="28" customFormat="1" ht="21.75" customHeight="1">
      <c r="A18" s="245" t="s">
        <v>20</v>
      </c>
    </row>
    <row r="19" s="28" customFormat="1" ht="21.75" customHeight="1">
      <c r="A19" s="245" t="s">
        <v>21</v>
      </c>
    </row>
    <row r="20" s="28" customFormat="1" ht="21.75" customHeight="1">
      <c r="A20" s="245" t="s">
        <v>22</v>
      </c>
    </row>
    <row r="21" s="2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1"/>
  <sheetViews>
    <sheetView workbookViewId="0" topLeftCell="A1">
      <selection activeCell="A1" sqref="A1:D1"/>
    </sheetView>
  </sheetViews>
  <sheetFormatPr defaultColWidth="12" defaultRowHeight="11.25"/>
  <cols>
    <col min="1" max="1" width="52.66015625" style="217" customWidth="1"/>
    <col min="2" max="2" width="21.5" style="217" customWidth="1"/>
    <col min="3" max="3" width="48.66015625" style="217" customWidth="1"/>
    <col min="4" max="4" width="22.16015625" style="217" customWidth="1"/>
    <col min="5" max="16384" width="12" style="217" customWidth="1"/>
  </cols>
  <sheetData>
    <row r="1" spans="1:22" s="217" customFormat="1" ht="27">
      <c r="A1" s="219" t="s">
        <v>23</v>
      </c>
      <c r="B1" s="219"/>
      <c r="C1" s="219"/>
      <c r="D1" s="219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s="217" customFormat="1" ht="14.25">
      <c r="A2" s="221"/>
      <c r="B2" s="221"/>
      <c r="C2" s="221"/>
      <c r="D2" s="222" t="s">
        <v>24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s="217" customFormat="1" ht="17.25" customHeight="1">
      <c r="A3" s="4" t="s">
        <v>25</v>
      </c>
      <c r="B3" s="224"/>
      <c r="C3" s="225"/>
      <c r="D3" s="222" t="s">
        <v>26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217" customFormat="1" ht="18" customHeight="1">
      <c r="A4" s="227" t="s">
        <v>27</v>
      </c>
      <c r="B4" s="227"/>
      <c r="C4" s="227" t="s">
        <v>28</v>
      </c>
      <c r="D4" s="227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</row>
    <row r="5" spans="1:22" s="217" customFormat="1" ht="18" customHeight="1">
      <c r="A5" s="228" t="s">
        <v>29</v>
      </c>
      <c r="B5" s="229" t="s">
        <v>30</v>
      </c>
      <c r="C5" s="228" t="s">
        <v>29</v>
      </c>
      <c r="D5" s="230" t="s">
        <v>30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</row>
    <row r="6" spans="1:22" s="217" customFormat="1" ht="18" customHeight="1">
      <c r="A6" s="119" t="s">
        <v>31</v>
      </c>
      <c r="B6" s="231"/>
      <c r="C6" s="232" t="s">
        <v>32</v>
      </c>
      <c r="D6" s="233">
        <f>D7+D11+D14+D19</f>
        <v>826.43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</row>
    <row r="7" spans="1:22" s="217" customFormat="1" ht="18" customHeight="1">
      <c r="A7" s="234" t="s">
        <v>33</v>
      </c>
      <c r="B7" s="231"/>
      <c r="C7" s="232" t="s">
        <v>34</v>
      </c>
      <c r="D7" s="233">
        <f aca="true" t="shared" si="0" ref="D7:D12">D8</f>
        <v>95.53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</row>
    <row r="8" spans="1:22" s="217" customFormat="1" ht="18" customHeight="1">
      <c r="A8" s="235" t="s">
        <v>35</v>
      </c>
      <c r="B8" s="231">
        <v>826.43</v>
      </c>
      <c r="C8" s="232" t="s">
        <v>36</v>
      </c>
      <c r="D8" s="233">
        <f>SUM(D9:D10)</f>
        <v>95.53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</row>
    <row r="9" spans="1:22" s="217" customFormat="1" ht="18" customHeight="1">
      <c r="A9" s="235" t="s">
        <v>37</v>
      </c>
      <c r="B9" s="231">
        <v>0</v>
      </c>
      <c r="C9" s="232" t="s">
        <v>38</v>
      </c>
      <c r="D9" s="233">
        <v>33.2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217" customFormat="1" ht="18" customHeight="1">
      <c r="A10" s="119" t="s">
        <v>39</v>
      </c>
      <c r="B10" s="231">
        <v>0</v>
      </c>
      <c r="C10" s="232" t="s">
        <v>40</v>
      </c>
      <c r="D10" s="233">
        <v>62.33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</row>
    <row r="11" spans="1:22" s="217" customFormat="1" ht="18" customHeight="1">
      <c r="A11" s="119" t="s">
        <v>41</v>
      </c>
      <c r="B11" s="231">
        <v>0</v>
      </c>
      <c r="C11" s="232" t="s">
        <v>42</v>
      </c>
      <c r="D11" s="233">
        <f t="shared" si="0"/>
        <v>45.4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</row>
    <row r="12" spans="1:22" s="217" customFormat="1" ht="18" customHeight="1">
      <c r="A12" s="119" t="s">
        <v>43</v>
      </c>
      <c r="B12" s="231">
        <v>0</v>
      </c>
      <c r="C12" s="232" t="s">
        <v>44</v>
      </c>
      <c r="D12" s="233">
        <f t="shared" si="0"/>
        <v>45.4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</row>
    <row r="13" spans="1:22" s="217" customFormat="1" ht="18" customHeight="1">
      <c r="A13" s="119" t="s">
        <v>45</v>
      </c>
      <c r="B13" s="231">
        <v>0</v>
      </c>
      <c r="C13" s="232" t="s">
        <v>46</v>
      </c>
      <c r="D13" s="233">
        <v>45.4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</row>
    <row r="14" spans="1:22" s="217" customFormat="1" ht="18" customHeight="1">
      <c r="A14" s="119" t="s">
        <v>47</v>
      </c>
      <c r="B14" s="231">
        <v>0</v>
      </c>
      <c r="C14" s="232" t="s">
        <v>48</v>
      </c>
      <c r="D14" s="233">
        <f>D15</f>
        <v>647.89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</row>
    <row r="15" spans="1:22" s="217" customFormat="1" ht="18" customHeight="1">
      <c r="A15" s="119" t="s">
        <v>49</v>
      </c>
      <c r="B15" s="231">
        <v>0</v>
      </c>
      <c r="C15" s="232" t="s">
        <v>50</v>
      </c>
      <c r="D15" s="233">
        <f>SUM(D16:D18)</f>
        <v>647.89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</row>
    <row r="16" spans="1:22" s="217" customFormat="1" ht="18" customHeight="1">
      <c r="A16" s="119" t="s">
        <v>51</v>
      </c>
      <c r="B16" s="231">
        <v>0</v>
      </c>
      <c r="C16" s="232" t="s">
        <v>52</v>
      </c>
      <c r="D16" s="233">
        <v>439.89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</row>
    <row r="17" spans="1:22" s="217" customFormat="1" ht="18" customHeight="1">
      <c r="A17" s="234" t="s">
        <v>33</v>
      </c>
      <c r="B17" s="231"/>
      <c r="C17" s="232" t="s">
        <v>53</v>
      </c>
      <c r="D17" s="233">
        <v>173.49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</row>
    <row r="18" spans="1:22" s="217" customFormat="1" ht="18" customHeight="1">
      <c r="A18" s="235" t="s">
        <v>37</v>
      </c>
      <c r="B18" s="231">
        <v>0</v>
      </c>
      <c r="C18" s="232" t="s">
        <v>54</v>
      </c>
      <c r="D18" s="233">
        <v>34.51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</row>
    <row r="19" spans="1:22" s="217" customFormat="1" ht="18" customHeight="1">
      <c r="A19" s="234" t="s">
        <v>55</v>
      </c>
      <c r="B19" s="231">
        <v>0</v>
      </c>
      <c r="C19" s="232" t="s">
        <v>56</v>
      </c>
      <c r="D19" s="233">
        <f>D20</f>
        <v>37.61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</row>
    <row r="20" spans="1:22" s="217" customFormat="1" ht="18" customHeight="1">
      <c r="A20" s="234" t="s">
        <v>57</v>
      </c>
      <c r="B20" s="231">
        <v>0</v>
      </c>
      <c r="C20" s="232" t="s">
        <v>58</v>
      </c>
      <c r="D20" s="233">
        <f>D21</f>
        <v>37.61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</row>
    <row r="21" spans="1:22" s="217" customFormat="1" ht="18" customHeight="1">
      <c r="A21" s="119" t="s">
        <v>59</v>
      </c>
      <c r="B21" s="231">
        <v>0</v>
      </c>
      <c r="C21" s="232" t="s">
        <v>60</v>
      </c>
      <c r="D21" s="233">
        <v>37.61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</row>
    <row r="22" spans="1:22" s="217" customFormat="1" ht="18" customHeight="1">
      <c r="A22" s="119"/>
      <c r="B22" s="231"/>
      <c r="C22" s="56"/>
      <c r="D22" s="236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</row>
    <row r="23" spans="1:22" s="217" customFormat="1" ht="18" customHeight="1">
      <c r="A23" s="119"/>
      <c r="B23" s="231"/>
      <c r="C23" s="56"/>
      <c r="D23" s="236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</row>
    <row r="24" spans="1:22" s="217" customFormat="1" ht="18" customHeight="1">
      <c r="A24" s="237"/>
      <c r="B24" s="231"/>
      <c r="C24" s="56"/>
      <c r="D24" s="236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22" s="217" customFormat="1" ht="18" customHeight="1">
      <c r="A25" s="237"/>
      <c r="B25" s="231"/>
      <c r="C25" s="56"/>
      <c r="D25" s="236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1:22" s="217" customFormat="1" ht="18" customHeight="1">
      <c r="A26" s="237"/>
      <c r="B26" s="231"/>
      <c r="C26" s="56"/>
      <c r="D26" s="236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</row>
    <row r="27" spans="1:22" s="217" customFormat="1" ht="18" customHeight="1">
      <c r="A27" s="237"/>
      <c r="B27" s="231"/>
      <c r="C27" s="56"/>
      <c r="D27" s="238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</row>
    <row r="28" spans="1:22" s="217" customFormat="1" ht="18" customHeight="1">
      <c r="A28" s="178"/>
      <c r="B28" s="231"/>
      <c r="C28" s="56"/>
      <c r="D28" s="238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44"/>
    </row>
    <row r="29" spans="1:22" s="218" customFormat="1" ht="18" customHeight="1">
      <c r="A29" s="239" t="s">
        <v>61</v>
      </c>
      <c r="B29" s="203">
        <f>SUM(B6:B23)-B7</f>
        <v>826.43</v>
      </c>
      <c r="C29" s="239" t="s">
        <v>62</v>
      </c>
      <c r="D29" s="240">
        <v>826.43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4" s="217" customFormat="1" ht="14.25">
      <c r="A30" s="242"/>
      <c r="B30" s="242"/>
      <c r="C30" s="243"/>
      <c r="D30" s="243"/>
    </row>
    <row r="31" spans="3:4" s="217" customFormat="1" ht="14.25">
      <c r="C31" s="243"/>
      <c r="D31" s="243"/>
    </row>
  </sheetData>
  <sheetProtection/>
  <mergeCells count="2">
    <mergeCell ref="A1:D1"/>
    <mergeCell ref="C30:D31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N8" sqref="N8"/>
    </sheetView>
  </sheetViews>
  <sheetFormatPr defaultColWidth="9.33203125" defaultRowHeight="11.25"/>
  <cols>
    <col min="1" max="1" width="18.33203125" style="64" customWidth="1"/>
    <col min="2" max="2" width="14.66015625" style="64" customWidth="1"/>
    <col min="3" max="6" width="10.33203125" style="64" customWidth="1"/>
    <col min="7" max="7" width="9.33203125" style="64" customWidth="1"/>
    <col min="8" max="8" width="10.33203125" style="64" customWidth="1"/>
    <col min="9" max="9" width="6.66015625" style="64" customWidth="1"/>
    <col min="10" max="10" width="12.66015625" style="64" customWidth="1"/>
    <col min="11" max="11" width="10" style="0" customWidth="1"/>
    <col min="12" max="12" width="11.5" style="64" customWidth="1"/>
    <col min="13" max="13" width="10.5" style="64" customWidth="1"/>
    <col min="14" max="16" width="14.16015625" style="64" customWidth="1"/>
    <col min="17" max="254" width="9.16015625" style="64" customWidth="1"/>
  </cols>
  <sheetData>
    <row r="1" spans="1:17" ht="25.5" customHeight="1">
      <c r="A1" s="197" t="s">
        <v>63</v>
      </c>
      <c r="B1" s="197"/>
      <c r="C1" s="197"/>
      <c r="D1" s="197"/>
      <c r="E1" s="197"/>
      <c r="F1" s="197"/>
      <c r="G1" s="197"/>
      <c r="H1" s="197"/>
      <c r="I1" s="197"/>
      <c r="J1" s="197"/>
      <c r="K1" s="215"/>
      <c r="L1" s="197"/>
      <c r="M1" s="197"/>
      <c r="N1" s="197"/>
      <c r="O1" s="197"/>
      <c r="P1" s="197"/>
      <c r="Q1" s="198"/>
    </row>
    <row r="2" spans="15:18" ht="17.25" customHeight="1">
      <c r="O2" s="132" t="s">
        <v>64</v>
      </c>
      <c r="P2" s="132"/>
      <c r="Q2"/>
      <c r="R2"/>
    </row>
    <row r="3" spans="1:18" ht="17.25" customHeight="1">
      <c r="A3" s="4" t="s">
        <v>25</v>
      </c>
      <c r="O3" s="132" t="s">
        <v>26</v>
      </c>
      <c r="P3" s="133"/>
      <c r="Q3"/>
      <c r="R3"/>
    </row>
    <row r="4" spans="1:17" s="180" customFormat="1" ht="12">
      <c r="A4" s="48" t="s">
        <v>65</v>
      </c>
      <c r="B4" s="182" t="s">
        <v>66</v>
      </c>
      <c r="C4" s="183"/>
      <c r="D4" s="183"/>
      <c r="E4" s="183"/>
      <c r="F4" s="183"/>
      <c r="G4" s="183"/>
      <c r="H4" s="183"/>
      <c r="I4" s="183"/>
      <c r="J4" s="183"/>
      <c r="K4" s="188"/>
      <c r="L4" s="182" t="s">
        <v>67</v>
      </c>
      <c r="M4" s="183"/>
      <c r="N4" s="183"/>
      <c r="O4" s="183"/>
      <c r="P4" s="189"/>
      <c r="Q4" s="36"/>
    </row>
    <row r="5" spans="1:17" s="180" customFormat="1" ht="40.5" customHeight="1">
      <c r="A5" s="48"/>
      <c r="B5" s="110" t="s">
        <v>32</v>
      </c>
      <c r="C5" s="9" t="s">
        <v>31</v>
      </c>
      <c r="D5" s="9"/>
      <c r="E5" s="9" t="s">
        <v>39</v>
      </c>
      <c r="F5" s="9" t="s">
        <v>41</v>
      </c>
      <c r="G5" s="9" t="s">
        <v>43</v>
      </c>
      <c r="H5" s="9" t="s">
        <v>68</v>
      </c>
      <c r="I5" s="9" t="s">
        <v>69</v>
      </c>
      <c r="J5" s="9"/>
      <c r="K5" s="9" t="s">
        <v>70</v>
      </c>
      <c r="L5" s="111" t="s">
        <v>32</v>
      </c>
      <c r="M5" s="167" t="s">
        <v>71</v>
      </c>
      <c r="N5" s="168"/>
      <c r="O5" s="179"/>
      <c r="P5" s="111" t="s">
        <v>72</v>
      </c>
      <c r="Q5" s="36"/>
    </row>
    <row r="6" spans="1:17" s="180" customFormat="1" ht="62.25" customHeight="1">
      <c r="A6" s="48"/>
      <c r="B6" s="114"/>
      <c r="C6" s="11" t="s">
        <v>73</v>
      </c>
      <c r="D6" s="9" t="s">
        <v>74</v>
      </c>
      <c r="E6" s="9"/>
      <c r="F6" s="9"/>
      <c r="G6" s="9"/>
      <c r="H6" s="9"/>
      <c r="I6" s="11" t="s">
        <v>73</v>
      </c>
      <c r="J6" s="11" t="s">
        <v>74</v>
      </c>
      <c r="K6" s="9"/>
      <c r="L6" s="115"/>
      <c r="M6" s="115" t="s">
        <v>75</v>
      </c>
      <c r="N6" s="115" t="s">
        <v>76</v>
      </c>
      <c r="O6" s="115" t="s">
        <v>77</v>
      </c>
      <c r="P6" s="115"/>
      <c r="Q6" s="36"/>
    </row>
    <row r="7" spans="1:17" s="181" customFormat="1" ht="36" customHeight="1">
      <c r="A7" s="48" t="s">
        <v>32</v>
      </c>
      <c r="B7" s="212">
        <f>SUM(B8:B14)</f>
        <v>826.43</v>
      </c>
      <c r="C7" s="212">
        <f>SUM(C8:C14)</f>
        <v>826.43</v>
      </c>
      <c r="D7" s="212">
        <f>SUM(D8:D14)</f>
        <v>0</v>
      </c>
      <c r="E7" s="212">
        <f>SUM(E8:E14)</f>
        <v>0</v>
      </c>
      <c r="F7" s="212">
        <f>SUM(F8:F14)</f>
        <v>0</v>
      </c>
      <c r="G7" s="212"/>
      <c r="H7" s="212"/>
      <c r="I7" s="212"/>
      <c r="J7" s="212"/>
      <c r="K7" s="212">
        <f aca="true" t="shared" si="0" ref="K7:P7">SUM(K8:K14)</f>
        <v>0</v>
      </c>
      <c r="L7" s="212">
        <f t="shared" si="0"/>
        <v>826.4300000000001</v>
      </c>
      <c r="M7" s="212">
        <f t="shared" si="0"/>
        <v>487.46</v>
      </c>
      <c r="N7" s="212">
        <f t="shared" si="0"/>
        <v>109.03</v>
      </c>
      <c r="O7" s="212">
        <f t="shared" si="0"/>
        <v>21.94</v>
      </c>
      <c r="P7" s="212">
        <f t="shared" si="0"/>
        <v>208</v>
      </c>
      <c r="Q7"/>
    </row>
    <row r="8" spans="1:16" ht="31.5" customHeight="1">
      <c r="A8" s="49" t="s">
        <v>78</v>
      </c>
      <c r="B8" s="149">
        <v>826.43</v>
      </c>
      <c r="C8" s="213">
        <v>826.43</v>
      </c>
      <c r="D8" s="149">
        <v>0</v>
      </c>
      <c r="E8" s="149">
        <v>0</v>
      </c>
      <c r="F8" s="149">
        <v>0</v>
      </c>
      <c r="G8" s="149"/>
      <c r="H8" s="149"/>
      <c r="I8" s="149"/>
      <c r="J8" s="149"/>
      <c r="K8" s="216"/>
      <c r="L8" s="149">
        <f>SUM(M8:P8)</f>
        <v>826.4300000000001</v>
      </c>
      <c r="M8" s="149">
        <v>487.46</v>
      </c>
      <c r="N8" s="149">
        <v>109.03</v>
      </c>
      <c r="O8" s="149">
        <v>21.94</v>
      </c>
      <c r="P8" s="213">
        <v>208</v>
      </c>
    </row>
    <row r="9" spans="1:16" ht="31.5" customHeight="1">
      <c r="A9" s="49"/>
      <c r="B9" s="149">
        <f>SUM(C9:K9)</f>
        <v>0</v>
      </c>
      <c r="C9" s="214"/>
      <c r="D9" s="214"/>
      <c r="E9" s="214"/>
      <c r="F9" s="214"/>
      <c r="G9" s="214"/>
      <c r="H9" s="214"/>
      <c r="I9" s="214"/>
      <c r="J9" s="214"/>
      <c r="K9" s="176"/>
      <c r="L9" s="149">
        <f aca="true" t="shared" si="1" ref="L9:L14">SUM(M9:P9)</f>
        <v>0</v>
      </c>
      <c r="M9" s="149"/>
      <c r="N9" s="149"/>
      <c r="O9" s="149"/>
      <c r="P9" s="214"/>
    </row>
    <row r="10" spans="1:16" ht="31.5" customHeight="1">
      <c r="A10" s="178"/>
      <c r="B10" s="149"/>
      <c r="C10" s="186"/>
      <c r="D10" s="186"/>
      <c r="E10" s="186"/>
      <c r="F10" s="186"/>
      <c r="G10" s="186"/>
      <c r="H10" s="186"/>
      <c r="I10" s="186"/>
      <c r="J10" s="186"/>
      <c r="K10" s="210"/>
      <c r="L10" s="149">
        <f t="shared" si="1"/>
        <v>0</v>
      </c>
      <c r="M10" s="149"/>
      <c r="N10" s="149"/>
      <c r="O10" s="149"/>
      <c r="P10" s="204"/>
    </row>
    <row r="11" spans="1:16" ht="31.5" customHeight="1">
      <c r="A11" s="49"/>
      <c r="B11" s="149">
        <f>SUM(C11:K11)</f>
        <v>0</v>
      </c>
      <c r="C11" s="186"/>
      <c r="D11" s="186"/>
      <c r="E11" s="186"/>
      <c r="F11" s="204"/>
      <c r="G11" s="204"/>
      <c r="H11" s="204"/>
      <c r="I11" s="204"/>
      <c r="J11" s="204"/>
      <c r="K11" s="210"/>
      <c r="L11" s="149">
        <f t="shared" si="1"/>
        <v>0</v>
      </c>
      <c r="M11" s="149"/>
      <c r="N11" s="149"/>
      <c r="O11" s="149"/>
      <c r="P11" s="204"/>
    </row>
    <row r="12" spans="1:16" ht="31.5" customHeight="1">
      <c r="A12" s="178"/>
      <c r="B12" s="149">
        <f>SUM(C12:K12)</f>
        <v>0</v>
      </c>
      <c r="C12" s="186"/>
      <c r="D12" s="186"/>
      <c r="E12" s="186"/>
      <c r="F12" s="204"/>
      <c r="G12" s="204"/>
      <c r="H12" s="204"/>
      <c r="I12" s="204"/>
      <c r="J12" s="204"/>
      <c r="K12" s="210"/>
      <c r="L12" s="149">
        <f t="shared" si="1"/>
        <v>0</v>
      </c>
      <c r="M12" s="149"/>
      <c r="N12" s="149"/>
      <c r="O12" s="149"/>
      <c r="P12" s="204"/>
    </row>
    <row r="13" spans="1:16" ht="31.5" customHeight="1">
      <c r="A13" s="49"/>
      <c r="B13" s="149">
        <f>SUM(C13:K13)</f>
        <v>0</v>
      </c>
      <c r="C13" s="186"/>
      <c r="D13" s="186"/>
      <c r="E13" s="186"/>
      <c r="F13" s="186"/>
      <c r="G13" s="186"/>
      <c r="H13" s="186"/>
      <c r="I13" s="186"/>
      <c r="J13" s="186"/>
      <c r="K13" s="210"/>
      <c r="L13" s="149">
        <f t="shared" si="1"/>
        <v>0</v>
      </c>
      <c r="M13" s="149"/>
      <c r="N13" s="149"/>
      <c r="O13" s="149"/>
      <c r="P13" s="204"/>
    </row>
    <row r="14" spans="1:16" ht="31.5" customHeight="1">
      <c r="A14" s="49"/>
      <c r="B14" s="149">
        <f>SUM(C14:K14)</f>
        <v>0</v>
      </c>
      <c r="C14" s="186"/>
      <c r="D14" s="186"/>
      <c r="E14" s="186"/>
      <c r="F14" s="186"/>
      <c r="G14" s="186"/>
      <c r="H14" s="186"/>
      <c r="I14" s="186"/>
      <c r="J14" s="186"/>
      <c r="K14" s="210"/>
      <c r="L14" s="149">
        <f t="shared" si="1"/>
        <v>0</v>
      </c>
      <c r="M14" s="149"/>
      <c r="N14" s="149"/>
      <c r="O14" s="149"/>
      <c r="P14" s="204"/>
    </row>
    <row r="15" spans="1:16" ht="36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6:11" ht="10.5" customHeight="1">
      <c r="F16" s="81"/>
      <c r="G16" s="81"/>
      <c r="H16" s="81"/>
      <c r="I16" s="81"/>
      <c r="J16" s="81"/>
      <c r="K16" s="1"/>
    </row>
    <row r="17" ht="10.5" customHeight="1">
      <c r="C17" s="81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3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14" style="64" customWidth="1"/>
    <col min="2" max="4" width="4.33203125" style="64" customWidth="1"/>
    <col min="5" max="5" width="31.16015625" style="64" customWidth="1"/>
    <col min="6" max="6" width="13.5" style="64" customWidth="1"/>
    <col min="7" max="7" width="12.33203125" style="64" customWidth="1"/>
    <col min="8" max="11" width="9.33203125" style="64" customWidth="1"/>
    <col min="12" max="12" width="9.33203125" style="0" customWidth="1"/>
    <col min="13" max="16" width="9.33203125" style="64" customWidth="1"/>
    <col min="17" max="249" width="9.16015625" style="64" customWidth="1"/>
  </cols>
  <sheetData>
    <row r="1" spans="1:15" ht="28.5" customHeight="1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3:15" ht="10.5" customHeight="1">
      <c r="M2"/>
      <c r="N2" s="206"/>
      <c r="O2" s="207" t="s">
        <v>80</v>
      </c>
    </row>
    <row r="3" spans="1:15" ht="17.25" customHeight="1">
      <c r="A3" s="4" t="s">
        <v>25</v>
      </c>
      <c r="B3" s="124"/>
      <c r="C3" s="124"/>
      <c r="D3" s="124"/>
      <c r="E3" s="124"/>
      <c r="M3"/>
      <c r="N3" s="208" t="s">
        <v>26</v>
      </c>
      <c r="O3" s="208"/>
    </row>
    <row r="4" spans="1:15" s="180" customFormat="1" ht="12">
      <c r="A4" s="110" t="s">
        <v>65</v>
      </c>
      <c r="B4" s="73" t="s">
        <v>81</v>
      </c>
      <c r="C4" s="73"/>
      <c r="D4" s="73"/>
      <c r="E4" s="155" t="s">
        <v>82</v>
      </c>
      <c r="F4" s="68" t="s">
        <v>66</v>
      </c>
      <c r="G4" s="68"/>
      <c r="H4" s="68"/>
      <c r="I4" s="68"/>
      <c r="J4" s="68"/>
      <c r="K4" s="68"/>
      <c r="L4" s="68"/>
      <c r="M4" s="68"/>
      <c r="N4" s="68"/>
      <c r="O4" s="68"/>
    </row>
    <row r="5" spans="1:15" s="180" customFormat="1" ht="63" customHeight="1">
      <c r="A5" s="112"/>
      <c r="B5" s="201" t="s">
        <v>83</v>
      </c>
      <c r="C5" s="201" t="s">
        <v>84</v>
      </c>
      <c r="D5" s="201" t="s">
        <v>85</v>
      </c>
      <c r="E5" s="157"/>
      <c r="F5" s="110" t="s">
        <v>32</v>
      </c>
      <c r="G5" s="9" t="s">
        <v>31</v>
      </c>
      <c r="H5" s="9"/>
      <c r="I5" s="9" t="s">
        <v>39</v>
      </c>
      <c r="J5" s="9" t="s">
        <v>41</v>
      </c>
      <c r="K5" s="9" t="s">
        <v>43</v>
      </c>
      <c r="L5" s="9" t="s">
        <v>68</v>
      </c>
      <c r="M5" s="9" t="s">
        <v>69</v>
      </c>
      <c r="N5" s="9"/>
      <c r="O5" s="9" t="s">
        <v>70</v>
      </c>
    </row>
    <row r="6" spans="1:15" s="180" customFormat="1" ht="51.75" customHeight="1">
      <c r="A6" s="114"/>
      <c r="B6" s="202"/>
      <c r="C6" s="202"/>
      <c r="D6" s="202"/>
      <c r="E6" s="159"/>
      <c r="F6" s="114"/>
      <c r="G6" s="11" t="s">
        <v>73</v>
      </c>
      <c r="H6" s="9" t="s">
        <v>74</v>
      </c>
      <c r="I6" s="9"/>
      <c r="J6" s="9"/>
      <c r="K6" s="9"/>
      <c r="L6" s="9"/>
      <c r="M6" s="11" t="s">
        <v>73</v>
      </c>
      <c r="N6" s="11" t="s">
        <v>74</v>
      </c>
      <c r="O6" s="9"/>
    </row>
    <row r="7" spans="1:249" s="36" customFormat="1" ht="24" customHeight="1">
      <c r="A7" s="125"/>
      <c r="B7" s="126"/>
      <c r="C7" s="126"/>
      <c r="D7" s="126"/>
      <c r="E7" s="127" t="s">
        <v>32</v>
      </c>
      <c r="F7" s="203">
        <f>SUM(F8:F14)</f>
        <v>826.43</v>
      </c>
      <c r="G7" s="203">
        <f>SUM(G8:G14)</f>
        <v>826.43</v>
      </c>
      <c r="H7" s="203">
        <v>0</v>
      </c>
      <c r="I7" s="203">
        <v>0</v>
      </c>
      <c r="J7" s="203">
        <v>0</v>
      </c>
      <c r="K7" s="203"/>
      <c r="L7" s="209">
        <v>0</v>
      </c>
      <c r="M7" s="135"/>
      <c r="N7" s="135"/>
      <c r="O7" s="135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15" ht="21" customHeight="1">
      <c r="A8" s="49" t="s">
        <v>78</v>
      </c>
      <c r="B8" s="129"/>
      <c r="C8" s="129"/>
      <c r="D8" s="129"/>
      <c r="E8" s="94"/>
      <c r="F8" s="203">
        <v>826.43</v>
      </c>
      <c r="G8" s="203">
        <v>826.43</v>
      </c>
      <c r="H8" s="186"/>
      <c r="I8" s="186"/>
      <c r="J8" s="186"/>
      <c r="K8" s="186"/>
      <c r="L8" s="210"/>
      <c r="M8" s="118"/>
      <c r="N8" s="118"/>
      <c r="O8" s="118"/>
    </row>
    <row r="9" spans="1:15" ht="21" customHeight="1">
      <c r="A9" s="49"/>
      <c r="B9" s="55"/>
      <c r="C9" s="55"/>
      <c r="D9" s="55"/>
      <c r="E9" s="56"/>
      <c r="F9" s="57"/>
      <c r="G9" s="57"/>
      <c r="H9" s="186"/>
      <c r="I9" s="186"/>
      <c r="J9" s="186"/>
      <c r="K9" s="186"/>
      <c r="L9" s="210"/>
      <c r="M9" s="118"/>
      <c r="N9" s="118"/>
      <c r="O9" s="118"/>
    </row>
    <row r="10" spans="1:15" ht="21" customHeight="1">
      <c r="A10" s="49"/>
      <c r="B10" s="55"/>
      <c r="C10" s="55"/>
      <c r="D10" s="55"/>
      <c r="E10" s="56"/>
      <c r="F10" s="57"/>
      <c r="G10" s="57"/>
      <c r="H10" s="186"/>
      <c r="I10" s="186"/>
      <c r="J10" s="186"/>
      <c r="K10" s="186"/>
      <c r="L10" s="210"/>
      <c r="M10" s="118"/>
      <c r="N10" s="118"/>
      <c r="O10" s="118"/>
    </row>
    <row r="11" spans="1:15" ht="21" customHeight="1">
      <c r="A11" s="49"/>
      <c r="B11" s="55"/>
      <c r="C11" s="55"/>
      <c r="D11" s="55"/>
      <c r="E11" s="56"/>
      <c r="F11" s="57"/>
      <c r="G11" s="57"/>
      <c r="H11" s="186"/>
      <c r="I11" s="186"/>
      <c r="J11" s="186"/>
      <c r="K11" s="186"/>
      <c r="L11" s="210"/>
      <c r="M11" s="118"/>
      <c r="N11" s="118"/>
      <c r="O11" s="118"/>
    </row>
    <row r="12" spans="1:15" ht="21" customHeight="1">
      <c r="A12" s="49"/>
      <c r="B12" s="55"/>
      <c r="C12" s="55"/>
      <c r="D12" s="55"/>
      <c r="E12" s="56"/>
      <c r="F12" s="57"/>
      <c r="G12" s="57"/>
      <c r="H12" s="186"/>
      <c r="I12" s="186"/>
      <c r="J12" s="186"/>
      <c r="K12" s="186"/>
      <c r="L12" s="210"/>
      <c r="M12" s="118"/>
      <c r="N12" s="118"/>
      <c r="O12" s="118"/>
    </row>
    <row r="13" spans="1:15" ht="21" customHeight="1">
      <c r="A13" s="49"/>
      <c r="B13" s="55"/>
      <c r="C13" s="55"/>
      <c r="D13" s="55"/>
      <c r="E13" s="56"/>
      <c r="F13" s="57"/>
      <c r="G13" s="57"/>
      <c r="H13" s="186"/>
      <c r="I13" s="186"/>
      <c r="J13" s="186"/>
      <c r="K13" s="186"/>
      <c r="L13" s="210"/>
      <c r="M13" s="118"/>
      <c r="N13" s="118"/>
      <c r="O13" s="118"/>
    </row>
    <row r="14" spans="1:15" ht="21" customHeight="1">
      <c r="A14" s="49"/>
      <c r="B14" s="55"/>
      <c r="C14" s="55"/>
      <c r="D14" s="55"/>
      <c r="E14" s="56"/>
      <c r="F14" s="57"/>
      <c r="G14" s="57"/>
      <c r="H14" s="186"/>
      <c r="I14" s="186"/>
      <c r="J14" s="186"/>
      <c r="K14" s="186"/>
      <c r="L14" s="210"/>
      <c r="M14" s="118"/>
      <c r="N14" s="118"/>
      <c r="O14" s="118"/>
    </row>
    <row r="15" spans="1:15" ht="21" customHeight="1">
      <c r="A15" s="49"/>
      <c r="B15" s="55"/>
      <c r="C15" s="55"/>
      <c r="D15" s="55"/>
      <c r="E15" s="56"/>
      <c r="F15" s="57"/>
      <c r="G15" s="57"/>
      <c r="H15" s="186"/>
      <c r="I15" s="186"/>
      <c r="J15" s="186"/>
      <c r="K15" s="186"/>
      <c r="L15" s="210"/>
      <c r="M15" s="118"/>
      <c r="N15" s="118"/>
      <c r="O15" s="118"/>
    </row>
    <row r="16" spans="1:15" ht="21" customHeight="1">
      <c r="A16" s="49"/>
      <c r="B16" s="55"/>
      <c r="C16" s="55"/>
      <c r="D16" s="55"/>
      <c r="E16" s="56"/>
      <c r="F16" s="57"/>
      <c r="G16" s="57"/>
      <c r="H16" s="186"/>
      <c r="I16" s="186"/>
      <c r="J16" s="186"/>
      <c r="K16" s="186"/>
      <c r="L16" s="210"/>
      <c r="M16" s="118"/>
      <c r="N16" s="118"/>
      <c r="O16" s="118"/>
    </row>
    <row r="17" spans="1:15" ht="21" customHeight="1">
      <c r="A17" s="49"/>
      <c r="B17" s="55"/>
      <c r="C17" s="55"/>
      <c r="D17" s="55"/>
      <c r="E17" s="56"/>
      <c r="F17" s="57"/>
      <c r="G17" s="57"/>
      <c r="H17" s="186"/>
      <c r="I17" s="186"/>
      <c r="J17" s="186"/>
      <c r="K17" s="186"/>
      <c r="L17" s="210"/>
      <c r="M17" s="118"/>
      <c r="N17" s="118"/>
      <c r="O17" s="118"/>
    </row>
    <row r="18" spans="1:15" ht="21" customHeight="1">
      <c r="A18" s="49"/>
      <c r="B18" s="55"/>
      <c r="C18" s="55"/>
      <c r="D18" s="55"/>
      <c r="E18" s="56"/>
      <c r="F18" s="57"/>
      <c r="G18" s="57"/>
      <c r="H18" s="186"/>
      <c r="I18" s="186"/>
      <c r="J18" s="186"/>
      <c r="K18" s="186"/>
      <c r="L18" s="210"/>
      <c r="M18" s="118"/>
      <c r="N18" s="118"/>
      <c r="O18" s="118"/>
    </row>
    <row r="19" spans="1:15" ht="21" customHeight="1">
      <c r="A19" s="49"/>
      <c r="B19" s="55"/>
      <c r="C19" s="55"/>
      <c r="D19" s="55"/>
      <c r="E19" s="56"/>
      <c r="F19" s="57"/>
      <c r="G19" s="57"/>
      <c r="H19" s="186"/>
      <c r="I19" s="186"/>
      <c r="J19" s="204"/>
      <c r="K19" s="204"/>
      <c r="L19" s="210"/>
      <c r="M19" s="118"/>
      <c r="N19" s="118"/>
      <c r="O19" s="118"/>
    </row>
    <row r="20" spans="1:15" ht="21" customHeight="1">
      <c r="A20" s="178"/>
      <c r="B20" s="55"/>
      <c r="C20" s="55"/>
      <c r="D20" s="55"/>
      <c r="E20" s="56"/>
      <c r="F20" s="57"/>
      <c r="G20" s="57"/>
      <c r="H20" s="186"/>
      <c r="I20" s="186"/>
      <c r="J20" s="186"/>
      <c r="K20" s="186"/>
      <c r="L20" s="210"/>
      <c r="M20" s="118"/>
      <c r="N20" s="118"/>
      <c r="O20" s="118"/>
    </row>
    <row r="21" spans="1:15" ht="21" customHeight="1">
      <c r="A21" s="49"/>
      <c r="B21" s="55"/>
      <c r="C21" s="55"/>
      <c r="D21" s="55"/>
      <c r="E21" s="56"/>
      <c r="F21" s="57"/>
      <c r="G21" s="57"/>
      <c r="H21" s="186"/>
      <c r="I21" s="186"/>
      <c r="J21" s="186"/>
      <c r="K21" s="186"/>
      <c r="L21" s="210"/>
      <c r="M21" s="118"/>
      <c r="N21" s="118"/>
      <c r="O21" s="118"/>
    </row>
    <row r="22" spans="1:15" ht="21" customHeight="1">
      <c r="A22" s="49"/>
      <c r="B22" s="55"/>
      <c r="C22" s="55"/>
      <c r="D22" s="55"/>
      <c r="E22" s="56"/>
      <c r="F22" s="57"/>
      <c r="G22" s="57"/>
      <c r="H22" s="186"/>
      <c r="I22" s="186"/>
      <c r="J22" s="186"/>
      <c r="K22" s="186"/>
      <c r="L22" s="210"/>
      <c r="M22" s="118"/>
      <c r="N22" s="118"/>
      <c r="O22" s="118"/>
    </row>
    <row r="23" spans="1:15" ht="21" customHeight="1" hidden="1">
      <c r="A23" s="49"/>
      <c r="B23" s="55"/>
      <c r="C23" s="55"/>
      <c r="D23" s="55"/>
      <c r="E23" s="56"/>
      <c r="F23" s="57"/>
      <c r="G23" s="204"/>
      <c r="H23" s="204"/>
      <c r="I23" s="186"/>
      <c r="J23" s="186"/>
      <c r="K23" s="186"/>
      <c r="L23" s="210"/>
      <c r="M23" s="118"/>
      <c r="N23" s="118"/>
      <c r="O23" s="118"/>
    </row>
    <row r="24" spans="1:15" ht="21" customHeight="1" hidden="1">
      <c r="A24" s="49"/>
      <c r="B24" s="55"/>
      <c r="C24" s="55"/>
      <c r="D24" s="55"/>
      <c r="E24" s="56"/>
      <c r="F24" s="57"/>
      <c r="G24" s="204"/>
      <c r="H24" s="204"/>
      <c r="I24" s="204"/>
      <c r="J24" s="186"/>
      <c r="K24" s="186"/>
      <c r="L24" s="210"/>
      <c r="M24" s="118"/>
      <c r="N24" s="118"/>
      <c r="O24" s="118"/>
    </row>
    <row r="25" spans="1:15" ht="21" customHeight="1" hidden="1">
      <c r="A25" s="49"/>
      <c r="B25" s="55"/>
      <c r="C25" s="55"/>
      <c r="D25" s="55"/>
      <c r="E25" s="56"/>
      <c r="F25" s="57"/>
      <c r="G25" s="204"/>
      <c r="H25" s="204"/>
      <c r="I25" s="204"/>
      <c r="J25" s="204"/>
      <c r="K25" s="204"/>
      <c r="L25" s="211"/>
      <c r="M25" s="118"/>
      <c r="N25" s="118"/>
      <c r="O25" s="118"/>
    </row>
    <row r="26" spans="1:15" ht="21" customHeight="1" hidden="1">
      <c r="A26" s="49"/>
      <c r="B26" s="129"/>
      <c r="C26" s="129"/>
      <c r="D26" s="129"/>
      <c r="E26" s="94"/>
      <c r="F26" s="149"/>
      <c r="G26" s="204"/>
      <c r="H26" s="204"/>
      <c r="I26" s="204"/>
      <c r="J26" s="204"/>
      <c r="K26" s="204"/>
      <c r="L26" s="211"/>
      <c r="M26" s="118"/>
      <c r="N26" s="118"/>
      <c r="O26" s="118"/>
    </row>
    <row r="27" spans="1:15" ht="21" customHeight="1" hidden="1">
      <c r="A27" s="49"/>
      <c r="B27" s="129"/>
      <c r="C27" s="129"/>
      <c r="D27" s="129"/>
      <c r="E27" s="94"/>
      <c r="F27" s="149"/>
      <c r="G27" s="204"/>
      <c r="H27" s="204"/>
      <c r="I27" s="204"/>
      <c r="J27" s="204"/>
      <c r="K27" s="204"/>
      <c r="L27" s="211"/>
      <c r="M27" s="118"/>
      <c r="N27" s="118"/>
      <c r="O27" s="118"/>
    </row>
    <row r="28" spans="1:15" ht="21" customHeight="1" hidden="1">
      <c r="A28" s="49"/>
      <c r="B28" s="129"/>
      <c r="C28" s="129"/>
      <c r="D28" s="129"/>
      <c r="E28" s="94"/>
      <c r="F28" s="149"/>
      <c r="G28" s="204"/>
      <c r="H28" s="204"/>
      <c r="I28" s="204"/>
      <c r="J28" s="204"/>
      <c r="K28" s="204"/>
      <c r="L28" s="211"/>
      <c r="M28" s="118"/>
      <c r="N28" s="118"/>
      <c r="O28" s="118"/>
    </row>
    <row r="29" spans="1:15" ht="21" customHeight="1" hidden="1">
      <c r="A29" s="49"/>
      <c r="B29" s="129"/>
      <c r="C29" s="129"/>
      <c r="D29" s="129"/>
      <c r="E29" s="94"/>
      <c r="F29" s="149"/>
      <c r="G29" s="204"/>
      <c r="H29" s="204"/>
      <c r="I29" s="204"/>
      <c r="J29" s="204"/>
      <c r="K29" s="204"/>
      <c r="L29" s="211"/>
      <c r="M29" s="118"/>
      <c r="N29" s="118"/>
      <c r="O29" s="118"/>
    </row>
    <row r="30" spans="1:15" ht="21" customHeight="1">
      <c r="A30" s="49"/>
      <c r="B30" s="55"/>
      <c r="C30" s="55"/>
      <c r="D30" s="55"/>
      <c r="E30" s="56"/>
      <c r="F30" s="57"/>
      <c r="G30" s="57"/>
      <c r="H30" s="204"/>
      <c r="I30" s="204"/>
      <c r="J30" s="204"/>
      <c r="K30" s="204"/>
      <c r="L30" s="211"/>
      <c r="M30" s="118"/>
      <c r="N30" s="118"/>
      <c r="O30" s="118"/>
    </row>
    <row r="31" spans="1:15" ht="21" customHeight="1">
      <c r="A31" s="49"/>
      <c r="B31" s="55"/>
      <c r="C31" s="55"/>
      <c r="D31" s="55"/>
      <c r="E31" s="56"/>
      <c r="F31" s="57"/>
      <c r="G31" s="57"/>
      <c r="H31" s="204"/>
      <c r="I31" s="204"/>
      <c r="J31" s="204"/>
      <c r="K31" s="204"/>
      <c r="L31" s="211"/>
      <c r="M31" s="118"/>
      <c r="N31" s="118"/>
      <c r="O31" s="118"/>
    </row>
    <row r="32" spans="1:15" ht="21" customHeight="1">
      <c r="A32" s="49"/>
      <c r="B32" s="55"/>
      <c r="C32" s="55"/>
      <c r="D32" s="55"/>
      <c r="E32" s="56"/>
      <c r="F32" s="57"/>
      <c r="G32" s="57"/>
      <c r="H32" s="204"/>
      <c r="I32" s="204"/>
      <c r="J32" s="204"/>
      <c r="K32" s="204"/>
      <c r="L32" s="211"/>
      <c r="M32" s="118"/>
      <c r="N32" s="118"/>
      <c r="O32" s="118"/>
    </row>
    <row r="33" spans="1:15" ht="14.2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</sheetData>
  <sheetProtection/>
  <mergeCells count="18">
    <mergeCell ref="A1:O1"/>
    <mergeCell ref="N3:O3"/>
    <mergeCell ref="B4:D4"/>
    <mergeCell ref="F4:O4"/>
    <mergeCell ref="G5:H5"/>
    <mergeCell ref="M5:N5"/>
    <mergeCell ref="A33:O3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2"/>
  <sheetViews>
    <sheetView showGridLines="0" showZeros="0" workbookViewId="0" topLeftCell="A1">
      <selection activeCell="L87" sqref="L87"/>
    </sheetView>
  </sheetViews>
  <sheetFormatPr defaultColWidth="9.16015625" defaultRowHeight="11.25"/>
  <cols>
    <col min="1" max="1" width="17.66015625" style="64" customWidth="1"/>
    <col min="2" max="4" width="7.5" style="64" customWidth="1"/>
    <col min="5" max="5" width="42" style="64" bestFit="1" customWidth="1"/>
    <col min="6" max="10" width="13.16015625" style="64" customWidth="1"/>
    <col min="11" max="248" width="9.16015625" style="64" customWidth="1"/>
    <col min="249" max="254" width="9.16015625" style="0" customWidth="1"/>
  </cols>
  <sheetData>
    <row r="1" spans="1:11" ht="27">
      <c r="A1" s="197" t="s">
        <v>86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9:12" ht="12">
      <c r="I2" s="132" t="s">
        <v>87</v>
      </c>
      <c r="J2" s="132"/>
      <c r="K2"/>
      <c r="L2"/>
    </row>
    <row r="3" spans="1:12" ht="17.25" customHeight="1">
      <c r="A3" s="4" t="s">
        <v>25</v>
      </c>
      <c r="B3" s="124"/>
      <c r="C3" s="124"/>
      <c r="D3" s="124"/>
      <c r="E3" s="124"/>
      <c r="I3" s="132" t="s">
        <v>26</v>
      </c>
      <c r="J3" s="133"/>
      <c r="K3"/>
      <c r="L3"/>
    </row>
    <row r="4" spans="1:11" s="180" customFormat="1" ht="12">
      <c r="A4" s="48" t="s">
        <v>65</v>
      </c>
      <c r="B4" s="73" t="s">
        <v>81</v>
      </c>
      <c r="C4" s="73"/>
      <c r="D4" s="73"/>
      <c r="E4" s="72" t="s">
        <v>82</v>
      </c>
      <c r="F4" s="182" t="s">
        <v>67</v>
      </c>
      <c r="G4" s="183"/>
      <c r="H4" s="183"/>
      <c r="I4" s="183"/>
      <c r="J4" s="189"/>
      <c r="K4" s="36"/>
    </row>
    <row r="5" spans="1:11" s="180" customFormat="1" ht="12">
      <c r="A5" s="48"/>
      <c r="B5" s="156" t="s">
        <v>83</v>
      </c>
      <c r="C5" s="156" t="s">
        <v>84</v>
      </c>
      <c r="D5" s="156" t="s">
        <v>85</v>
      </c>
      <c r="E5" s="72"/>
      <c r="F5" s="111" t="s">
        <v>32</v>
      </c>
      <c r="G5" s="167" t="s">
        <v>71</v>
      </c>
      <c r="H5" s="168"/>
      <c r="I5" s="179"/>
      <c r="J5" s="111" t="s">
        <v>72</v>
      </c>
      <c r="K5" s="36"/>
    </row>
    <row r="6" spans="1:11" s="180" customFormat="1" ht="24">
      <c r="A6" s="48"/>
      <c r="B6" s="158"/>
      <c r="C6" s="158"/>
      <c r="D6" s="158"/>
      <c r="E6" s="72"/>
      <c r="F6" s="115"/>
      <c r="G6" s="115" t="s">
        <v>75</v>
      </c>
      <c r="H6" s="115" t="s">
        <v>76</v>
      </c>
      <c r="I6" s="115" t="s">
        <v>77</v>
      </c>
      <c r="J6" s="115"/>
      <c r="K6" s="36"/>
    </row>
    <row r="7" spans="1:248" s="36" customFormat="1" ht="18.75" customHeight="1">
      <c r="A7" s="125"/>
      <c r="B7" s="126"/>
      <c r="C7" s="126"/>
      <c r="D7" s="126"/>
      <c r="E7" s="127" t="s">
        <v>32</v>
      </c>
      <c r="F7" s="195">
        <v>826.43</v>
      </c>
      <c r="G7" s="195">
        <v>487.46</v>
      </c>
      <c r="H7" s="195">
        <v>109.03</v>
      </c>
      <c r="I7" s="195">
        <v>21.94</v>
      </c>
      <c r="J7" s="195">
        <v>208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</row>
    <row r="8" spans="1:10" ht="18.75" customHeight="1">
      <c r="A8" s="49"/>
      <c r="B8" s="129"/>
      <c r="C8" s="129"/>
      <c r="D8" s="129"/>
      <c r="E8" s="94"/>
      <c r="F8" s="107">
        <f>SUM(G8:J8)</f>
        <v>0</v>
      </c>
      <c r="G8" s="107"/>
      <c r="H8" s="107"/>
      <c r="I8" s="107"/>
      <c r="J8" s="107"/>
    </row>
    <row r="9" spans="2:10" ht="18.75" customHeight="1" hidden="1">
      <c r="B9" s="55"/>
      <c r="C9" s="55"/>
      <c r="D9" s="55"/>
      <c r="E9" s="56"/>
      <c r="F9" s="107"/>
      <c r="G9" s="57"/>
      <c r="H9" s="107"/>
      <c r="I9" s="107"/>
      <c r="J9" s="107"/>
    </row>
    <row r="10" spans="1:10" ht="18.75" customHeight="1" hidden="1">
      <c r="A10" s="49"/>
      <c r="B10" s="55"/>
      <c r="C10" s="55"/>
      <c r="D10" s="55"/>
      <c r="E10" s="56"/>
      <c r="F10" s="107"/>
      <c r="G10" s="57"/>
      <c r="H10" s="107"/>
      <c r="I10" s="107"/>
      <c r="J10" s="107"/>
    </row>
    <row r="11" spans="1:10" ht="18.75" customHeight="1" hidden="1">
      <c r="A11" s="49"/>
      <c r="B11" s="55"/>
      <c r="C11" s="55"/>
      <c r="D11" s="55"/>
      <c r="E11" s="56"/>
      <c r="F11" s="107"/>
      <c r="G11" s="57"/>
      <c r="H11" s="107"/>
      <c r="I11" s="107"/>
      <c r="J11" s="107"/>
    </row>
    <row r="12" spans="1:10" ht="18.75" customHeight="1" hidden="1">
      <c r="A12" s="49"/>
      <c r="B12" s="55"/>
      <c r="C12" s="55"/>
      <c r="D12" s="55"/>
      <c r="E12" s="56"/>
      <c r="F12" s="107"/>
      <c r="G12" s="57"/>
      <c r="H12" s="107"/>
      <c r="I12" s="107"/>
      <c r="J12" s="107"/>
    </row>
    <row r="13" spans="1:10" ht="18.75" customHeight="1" hidden="1">
      <c r="A13" s="49"/>
      <c r="B13" s="55"/>
      <c r="C13" s="55"/>
      <c r="D13" s="55"/>
      <c r="E13" s="56"/>
      <c r="F13" s="107"/>
      <c r="G13" s="57"/>
      <c r="H13" s="107"/>
      <c r="I13" s="107"/>
      <c r="J13" s="107"/>
    </row>
    <row r="14" spans="1:10" ht="18.75" customHeight="1" hidden="1">
      <c r="A14" s="49"/>
      <c r="B14" s="55"/>
      <c r="C14" s="55"/>
      <c r="D14" s="55"/>
      <c r="E14" s="56"/>
      <c r="F14" s="107"/>
      <c r="G14" s="57"/>
      <c r="H14" s="107"/>
      <c r="I14" s="107"/>
      <c r="J14" s="107"/>
    </row>
    <row r="15" spans="1:10" ht="18.75" customHeight="1" hidden="1">
      <c r="A15" s="49"/>
      <c r="B15" s="55"/>
      <c r="C15" s="55"/>
      <c r="D15" s="55"/>
      <c r="E15" s="56"/>
      <c r="F15" s="107"/>
      <c r="G15" s="57"/>
      <c r="H15" s="107"/>
      <c r="I15" s="107"/>
      <c r="J15" s="107"/>
    </row>
    <row r="16" spans="1:10" ht="18.75" customHeight="1" hidden="1">
      <c r="A16" s="49"/>
      <c r="B16" s="55"/>
      <c r="C16" s="55"/>
      <c r="D16" s="55"/>
      <c r="E16" s="56"/>
      <c r="F16" s="107"/>
      <c r="G16" s="57"/>
      <c r="H16" s="107"/>
      <c r="I16" s="107"/>
      <c r="J16" s="107"/>
    </row>
    <row r="17" spans="1:10" ht="18.75" customHeight="1" hidden="1">
      <c r="A17" s="49"/>
      <c r="B17" s="55"/>
      <c r="C17" s="55"/>
      <c r="D17" s="55"/>
      <c r="E17" s="56"/>
      <c r="F17" s="107"/>
      <c r="G17" s="57"/>
      <c r="H17" s="107"/>
      <c r="I17" s="107"/>
      <c r="J17" s="107"/>
    </row>
    <row r="18" spans="1:10" ht="18.75" customHeight="1" hidden="1">
      <c r="A18" s="49"/>
      <c r="B18" s="55"/>
      <c r="C18" s="55"/>
      <c r="D18" s="55"/>
      <c r="E18" s="56"/>
      <c r="F18" s="107"/>
      <c r="G18" s="57"/>
      <c r="H18" s="107"/>
      <c r="I18" s="107"/>
      <c r="J18" s="107"/>
    </row>
    <row r="19" spans="1:10" ht="18.75" customHeight="1" hidden="1">
      <c r="A19" s="49"/>
      <c r="B19" s="55"/>
      <c r="C19" s="55"/>
      <c r="D19" s="55"/>
      <c r="E19" s="56"/>
      <c r="F19" s="107"/>
      <c r="G19" s="57"/>
      <c r="H19" s="107"/>
      <c r="I19" s="107"/>
      <c r="J19" s="107"/>
    </row>
    <row r="20" spans="1:10" ht="18.75" customHeight="1" hidden="1">
      <c r="A20" s="49"/>
      <c r="B20" s="55"/>
      <c r="C20" s="55"/>
      <c r="D20" s="55"/>
      <c r="E20" s="56"/>
      <c r="F20" s="107"/>
      <c r="G20" s="57"/>
      <c r="H20" s="107"/>
      <c r="I20" s="107"/>
      <c r="J20" s="107"/>
    </row>
    <row r="21" spans="1:10" ht="18.75" customHeight="1" hidden="1">
      <c r="A21" s="49"/>
      <c r="B21" s="55"/>
      <c r="C21" s="55"/>
      <c r="D21" s="55"/>
      <c r="E21" s="56"/>
      <c r="F21" s="107"/>
      <c r="G21" s="57"/>
      <c r="H21" s="107"/>
      <c r="I21" s="107"/>
      <c r="J21" s="107"/>
    </row>
    <row r="22" spans="1:10" ht="18.75" customHeight="1" hidden="1">
      <c r="A22" s="49"/>
      <c r="B22" s="55"/>
      <c r="C22" s="55"/>
      <c r="D22" s="55"/>
      <c r="E22" s="56"/>
      <c r="F22" s="107"/>
      <c r="G22" s="57"/>
      <c r="H22" s="107"/>
      <c r="I22" s="107"/>
      <c r="J22" s="107"/>
    </row>
    <row r="23" spans="1:10" ht="18.75" customHeight="1" hidden="1">
      <c r="A23" s="49"/>
      <c r="B23" s="55"/>
      <c r="C23" s="55"/>
      <c r="D23" s="55"/>
      <c r="E23" s="56"/>
      <c r="F23" s="107"/>
      <c r="G23" s="57"/>
      <c r="H23" s="107"/>
      <c r="I23" s="107"/>
      <c r="J23" s="107"/>
    </row>
    <row r="24" spans="1:10" ht="18.75" customHeight="1" hidden="1">
      <c r="A24" s="49"/>
      <c r="B24" s="55"/>
      <c r="C24" s="55"/>
      <c r="D24" s="55"/>
      <c r="E24" s="56"/>
      <c r="F24" s="107"/>
      <c r="G24" s="57"/>
      <c r="H24" s="107"/>
      <c r="I24" s="107"/>
      <c r="J24" s="107"/>
    </row>
    <row r="25" spans="1:10" ht="18.75" customHeight="1" hidden="1">
      <c r="A25" s="49"/>
      <c r="B25" s="55"/>
      <c r="C25" s="55"/>
      <c r="D25" s="55"/>
      <c r="E25" s="56"/>
      <c r="F25" s="107"/>
      <c r="G25" s="107"/>
      <c r="H25" s="57"/>
      <c r="I25" s="107"/>
      <c r="J25" s="107"/>
    </row>
    <row r="26" spans="1:10" ht="18.75" customHeight="1" hidden="1">
      <c r="A26" s="49"/>
      <c r="B26" s="55"/>
      <c r="C26" s="55"/>
      <c r="D26" s="55"/>
      <c r="E26" s="56"/>
      <c r="F26" s="107"/>
      <c r="G26" s="107"/>
      <c r="H26" s="57"/>
      <c r="I26" s="107"/>
      <c r="J26" s="107"/>
    </row>
    <row r="27" spans="1:10" ht="18.75" customHeight="1" hidden="1">
      <c r="A27" s="49"/>
      <c r="B27" s="55"/>
      <c r="C27" s="55"/>
      <c r="D27" s="55"/>
      <c r="E27" s="56"/>
      <c r="F27" s="107"/>
      <c r="G27" s="107"/>
      <c r="H27" s="57"/>
      <c r="I27" s="107"/>
      <c r="J27" s="107"/>
    </row>
    <row r="28" spans="1:10" ht="18.75" customHeight="1" hidden="1">
      <c r="A28" s="49"/>
      <c r="B28" s="55"/>
      <c r="C28" s="55"/>
      <c r="D28" s="55"/>
      <c r="E28" s="56"/>
      <c r="F28" s="107"/>
      <c r="G28" s="107"/>
      <c r="H28" s="57"/>
      <c r="I28" s="107"/>
      <c r="J28" s="107"/>
    </row>
    <row r="29" spans="1:10" ht="18.75" customHeight="1" hidden="1">
      <c r="A29" s="49"/>
      <c r="B29" s="55"/>
      <c r="C29" s="55"/>
      <c r="D29" s="55"/>
      <c r="E29" s="56"/>
      <c r="F29" s="107"/>
      <c r="G29" s="107"/>
      <c r="H29" s="57"/>
      <c r="I29" s="107"/>
      <c r="J29" s="107"/>
    </row>
    <row r="30" spans="1:10" ht="18.75" customHeight="1" hidden="1">
      <c r="A30" s="49"/>
      <c r="B30" s="55"/>
      <c r="C30" s="55"/>
      <c r="D30" s="55"/>
      <c r="E30" s="56"/>
      <c r="F30" s="107"/>
      <c r="G30" s="107"/>
      <c r="H30" s="57"/>
      <c r="I30" s="107"/>
      <c r="J30" s="107"/>
    </row>
    <row r="31" spans="1:10" ht="18.75" customHeight="1" hidden="1">
      <c r="A31" s="49"/>
      <c r="B31" s="55"/>
      <c r="C31" s="55"/>
      <c r="D31" s="55"/>
      <c r="E31" s="56"/>
      <c r="F31" s="107"/>
      <c r="G31" s="107"/>
      <c r="H31" s="57"/>
      <c r="I31" s="107"/>
      <c r="J31" s="107"/>
    </row>
    <row r="32" spans="1:10" ht="18.75" customHeight="1" hidden="1">
      <c r="A32" s="49"/>
      <c r="B32" s="55"/>
      <c r="C32" s="55"/>
      <c r="D32" s="55"/>
      <c r="E32" s="56"/>
      <c r="F32" s="107"/>
      <c r="G32" s="107"/>
      <c r="H32" s="57"/>
      <c r="I32" s="107"/>
      <c r="J32" s="107"/>
    </row>
    <row r="33" spans="1:10" ht="18.75" customHeight="1" hidden="1">
      <c r="A33" s="49"/>
      <c r="B33" s="55"/>
      <c r="C33" s="55"/>
      <c r="D33" s="55"/>
      <c r="E33" s="56"/>
      <c r="F33" s="107"/>
      <c r="G33" s="107"/>
      <c r="H33" s="57"/>
      <c r="I33" s="107"/>
      <c r="J33" s="107"/>
    </row>
    <row r="34" spans="1:10" ht="18.75" customHeight="1" hidden="1">
      <c r="A34" s="49"/>
      <c r="B34" s="55"/>
      <c r="C34" s="55"/>
      <c r="D34" s="55"/>
      <c r="E34" s="56"/>
      <c r="F34" s="107"/>
      <c r="G34" s="107"/>
      <c r="H34" s="57"/>
      <c r="I34" s="107"/>
      <c r="J34" s="107"/>
    </row>
    <row r="35" spans="1:10" ht="18.75" customHeight="1" hidden="1">
      <c r="A35" s="49"/>
      <c r="B35" s="55"/>
      <c r="C35" s="55"/>
      <c r="D35" s="55"/>
      <c r="E35" s="56"/>
      <c r="F35" s="107"/>
      <c r="G35" s="107"/>
      <c r="H35" s="57"/>
      <c r="I35" s="107"/>
      <c r="J35" s="107"/>
    </row>
    <row r="36" spans="1:10" ht="18.75" customHeight="1" hidden="1">
      <c r="A36" s="49"/>
      <c r="B36" s="55"/>
      <c r="C36" s="55"/>
      <c r="D36" s="55"/>
      <c r="E36" s="56"/>
      <c r="F36" s="107"/>
      <c r="G36" s="107"/>
      <c r="H36" s="57"/>
      <c r="I36" s="107"/>
      <c r="J36" s="107"/>
    </row>
    <row r="37" spans="1:10" ht="18.75" customHeight="1" hidden="1">
      <c r="A37" s="49"/>
      <c r="B37" s="55"/>
      <c r="C37" s="55"/>
      <c r="D37" s="55"/>
      <c r="E37" s="56"/>
      <c r="F37" s="107"/>
      <c r="G37" s="107"/>
      <c r="H37" s="57"/>
      <c r="I37" s="107"/>
      <c r="J37" s="107"/>
    </row>
    <row r="38" spans="1:10" ht="18.75" customHeight="1" hidden="1">
      <c r="A38" s="49"/>
      <c r="B38" s="55"/>
      <c r="C38" s="55"/>
      <c r="D38" s="55"/>
      <c r="E38" s="56"/>
      <c r="F38" s="107"/>
      <c r="G38" s="107"/>
      <c r="H38" s="57"/>
      <c r="I38" s="107"/>
      <c r="J38" s="107"/>
    </row>
    <row r="39" spans="1:10" ht="18.75" customHeight="1" hidden="1">
      <c r="A39" s="49"/>
      <c r="B39" s="55"/>
      <c r="C39" s="55"/>
      <c r="D39" s="55"/>
      <c r="E39" s="56"/>
      <c r="F39" s="107"/>
      <c r="G39" s="107"/>
      <c r="H39" s="57"/>
      <c r="I39" s="107"/>
      <c r="J39" s="107"/>
    </row>
    <row r="40" spans="1:10" ht="18.75" customHeight="1" hidden="1">
      <c r="A40" s="49"/>
      <c r="B40" s="55"/>
      <c r="C40" s="55"/>
      <c r="D40" s="55"/>
      <c r="E40" s="56"/>
      <c r="F40" s="107"/>
      <c r="G40" s="107"/>
      <c r="H40" s="57"/>
      <c r="I40" s="107"/>
      <c r="J40" s="107"/>
    </row>
    <row r="41" spans="1:10" ht="18.75" customHeight="1" hidden="1">
      <c r="A41" s="49"/>
      <c r="B41" s="55"/>
      <c r="C41" s="55"/>
      <c r="D41" s="55"/>
      <c r="E41" s="56"/>
      <c r="F41" s="107"/>
      <c r="G41" s="107"/>
      <c r="H41" s="57"/>
      <c r="I41" s="107"/>
      <c r="J41" s="107"/>
    </row>
    <row r="42" spans="1:10" ht="18.75" customHeight="1" hidden="1">
      <c r="A42" s="49"/>
      <c r="B42" s="55"/>
      <c r="C42" s="55"/>
      <c r="D42" s="55"/>
      <c r="E42" s="56"/>
      <c r="F42" s="107"/>
      <c r="G42" s="107"/>
      <c r="H42" s="57"/>
      <c r="I42" s="107"/>
      <c r="J42" s="107"/>
    </row>
    <row r="43" spans="1:10" ht="18.75" customHeight="1" hidden="1">
      <c r="A43" s="49"/>
      <c r="B43" s="55"/>
      <c r="C43" s="55"/>
      <c r="D43" s="55"/>
      <c r="E43" s="56"/>
      <c r="F43" s="107"/>
      <c r="G43" s="107"/>
      <c r="H43" s="57"/>
      <c r="I43" s="107"/>
      <c r="J43" s="107"/>
    </row>
    <row r="44" spans="1:10" ht="18.75" customHeight="1" hidden="1">
      <c r="A44" s="49"/>
      <c r="B44" s="55"/>
      <c r="C44" s="55"/>
      <c r="D44" s="55"/>
      <c r="E44" s="56"/>
      <c r="F44" s="107"/>
      <c r="G44" s="107"/>
      <c r="H44" s="57"/>
      <c r="I44" s="107"/>
      <c r="J44" s="107"/>
    </row>
    <row r="45" spans="1:10" ht="18.75" customHeight="1" hidden="1">
      <c r="A45" s="49"/>
      <c r="B45" s="55"/>
      <c r="C45" s="55"/>
      <c r="D45" s="55"/>
      <c r="E45" s="56"/>
      <c r="F45" s="107"/>
      <c r="G45" s="107"/>
      <c r="H45" s="107"/>
      <c r="I45" s="57"/>
      <c r="J45" s="107"/>
    </row>
    <row r="46" spans="1:10" ht="18.75" customHeight="1" hidden="1">
      <c r="A46" s="49"/>
      <c r="B46" s="55"/>
      <c r="C46" s="55"/>
      <c r="D46" s="55"/>
      <c r="E46" s="56"/>
      <c r="F46" s="107"/>
      <c r="G46" s="107"/>
      <c r="H46" s="107"/>
      <c r="I46" s="57"/>
      <c r="J46" s="107"/>
    </row>
    <row r="47" spans="1:10" ht="18.75" customHeight="1" hidden="1">
      <c r="A47" s="49"/>
      <c r="B47" s="55"/>
      <c r="C47" s="55"/>
      <c r="D47" s="55"/>
      <c r="E47" s="56"/>
      <c r="F47" s="107"/>
      <c r="G47" s="107"/>
      <c r="H47" s="107"/>
      <c r="I47" s="57"/>
      <c r="J47" s="107"/>
    </row>
    <row r="48" spans="1:10" ht="18.75" customHeight="1" hidden="1">
      <c r="A48" s="49"/>
      <c r="B48" s="55"/>
      <c r="C48" s="55"/>
      <c r="D48" s="55"/>
      <c r="E48" s="56"/>
      <c r="F48" s="107"/>
      <c r="G48" s="107"/>
      <c r="H48" s="107"/>
      <c r="I48" s="57"/>
      <c r="J48" s="107"/>
    </row>
    <row r="49" spans="1:10" ht="18.75" customHeight="1" hidden="1">
      <c r="A49" s="49"/>
      <c r="B49" s="55"/>
      <c r="C49" s="55"/>
      <c r="D49" s="55"/>
      <c r="E49" s="56"/>
      <c r="F49" s="107"/>
      <c r="G49" s="107"/>
      <c r="H49" s="107"/>
      <c r="I49" s="57"/>
      <c r="J49" s="107"/>
    </row>
    <row r="50" spans="1:10" ht="18.75" customHeight="1" hidden="1">
      <c r="A50" s="49"/>
      <c r="B50" s="55"/>
      <c r="C50" s="55"/>
      <c r="D50" s="55"/>
      <c r="E50" s="56"/>
      <c r="F50" s="107"/>
      <c r="G50" s="107"/>
      <c r="H50" s="107"/>
      <c r="I50" s="57"/>
      <c r="J50" s="57"/>
    </row>
    <row r="51" spans="1:10" ht="18.75" customHeight="1" hidden="1">
      <c r="A51" s="49"/>
      <c r="B51" s="55"/>
      <c r="C51" s="55"/>
      <c r="D51" s="55"/>
      <c r="E51" s="56"/>
      <c r="F51" s="107"/>
      <c r="G51" s="107"/>
      <c r="H51" s="107"/>
      <c r="I51" s="57"/>
      <c r="J51" s="57"/>
    </row>
    <row r="52" spans="1:10" ht="18.75" customHeight="1" hidden="1">
      <c r="A52" s="49"/>
      <c r="B52" s="55"/>
      <c r="C52" s="55"/>
      <c r="D52" s="55"/>
      <c r="E52" s="56"/>
      <c r="F52" s="107"/>
      <c r="G52" s="107"/>
      <c r="H52" s="107"/>
      <c r="I52" s="57"/>
      <c r="J52" s="57"/>
    </row>
    <row r="53" spans="1:10" ht="18.75" customHeight="1" hidden="1">
      <c r="A53" s="49"/>
      <c r="B53" s="55"/>
      <c r="C53" s="55"/>
      <c r="D53" s="55"/>
      <c r="E53" s="56"/>
      <c r="F53" s="107"/>
      <c r="G53" s="107"/>
      <c r="H53" s="107"/>
      <c r="I53" s="57"/>
      <c r="J53" s="57"/>
    </row>
    <row r="54" spans="1:10" ht="18.75" customHeight="1" hidden="1">
      <c r="A54" s="49"/>
      <c r="B54" s="55"/>
      <c r="C54" s="55"/>
      <c r="D54" s="55"/>
      <c r="E54" s="56"/>
      <c r="F54" s="107"/>
      <c r="G54" s="107"/>
      <c r="H54" s="107"/>
      <c r="I54" s="57"/>
      <c r="J54" s="57"/>
    </row>
    <row r="55" spans="1:10" ht="18.75" customHeight="1" hidden="1">
      <c r="A55" s="49"/>
      <c r="B55" s="55"/>
      <c r="C55" s="55"/>
      <c r="D55" s="55"/>
      <c r="E55" s="56"/>
      <c r="F55" s="107"/>
      <c r="G55" s="107"/>
      <c r="H55" s="107"/>
      <c r="I55" s="57"/>
      <c r="J55" s="57"/>
    </row>
    <row r="56" spans="1:10" ht="18.75" customHeight="1" hidden="1">
      <c r="A56" s="49"/>
      <c r="B56" s="55"/>
      <c r="C56" s="55"/>
      <c r="D56" s="55"/>
      <c r="E56" s="56"/>
      <c r="F56" s="107"/>
      <c r="G56" s="107"/>
      <c r="H56" s="107"/>
      <c r="I56" s="57"/>
      <c r="J56" s="57"/>
    </row>
    <row r="57" spans="1:10" ht="18.75" customHeight="1" hidden="1">
      <c r="A57" s="49"/>
      <c r="B57" s="55"/>
      <c r="C57" s="55"/>
      <c r="D57" s="55"/>
      <c r="E57" s="56"/>
      <c r="F57" s="107"/>
      <c r="G57" s="107"/>
      <c r="H57" s="107"/>
      <c r="I57" s="57"/>
      <c r="J57" s="57"/>
    </row>
    <row r="58" spans="1:10" ht="18.75" customHeight="1" hidden="1">
      <c r="A58" s="49"/>
      <c r="B58" s="55"/>
      <c r="C58" s="55"/>
      <c r="D58" s="55"/>
      <c r="E58" s="56"/>
      <c r="F58" s="107"/>
      <c r="G58" s="107"/>
      <c r="H58" s="107"/>
      <c r="I58" s="57"/>
      <c r="J58" s="57"/>
    </row>
    <row r="59" spans="1:10" ht="18.75" customHeight="1" hidden="1">
      <c r="A59" s="49"/>
      <c r="B59" s="55"/>
      <c r="C59" s="55"/>
      <c r="D59" s="55"/>
      <c r="E59" s="56"/>
      <c r="F59" s="107"/>
      <c r="G59" s="107"/>
      <c r="H59" s="107"/>
      <c r="I59" s="57"/>
      <c r="J59" s="57"/>
    </row>
    <row r="60" spans="1:10" ht="18.75" customHeight="1" hidden="1">
      <c r="A60" s="49"/>
      <c r="B60" s="55"/>
      <c r="C60" s="55"/>
      <c r="D60" s="55"/>
      <c r="E60" s="56"/>
      <c r="F60" s="107"/>
      <c r="G60" s="107"/>
      <c r="H60" s="107"/>
      <c r="I60" s="57"/>
      <c r="J60" s="57"/>
    </row>
    <row r="61" spans="1:10" ht="18.75" customHeight="1" hidden="1">
      <c r="A61" s="49"/>
      <c r="B61" s="55"/>
      <c r="C61" s="55"/>
      <c r="D61" s="55"/>
      <c r="E61" s="56"/>
      <c r="F61" s="107"/>
      <c r="G61" s="107"/>
      <c r="H61" s="107"/>
      <c r="I61" s="57"/>
      <c r="J61" s="57"/>
    </row>
    <row r="62" spans="1:10" ht="18.75" customHeight="1" hidden="1">
      <c r="A62" s="49"/>
      <c r="B62" s="55"/>
      <c r="C62" s="55"/>
      <c r="D62" s="55"/>
      <c r="E62" s="56"/>
      <c r="F62" s="107"/>
      <c r="G62" s="107"/>
      <c r="H62" s="107"/>
      <c r="I62" s="57"/>
      <c r="J62" s="57"/>
    </row>
    <row r="63" spans="1:10" ht="18.75" customHeight="1" hidden="1">
      <c r="A63" s="49"/>
      <c r="B63" s="55"/>
      <c r="C63" s="55"/>
      <c r="D63" s="55"/>
      <c r="E63" s="56"/>
      <c r="F63" s="107"/>
      <c r="G63" s="107"/>
      <c r="H63" s="107"/>
      <c r="I63" s="57"/>
      <c r="J63" s="57"/>
    </row>
    <row r="64" spans="1:10" ht="18.75" customHeight="1" hidden="1">
      <c r="A64" s="49"/>
      <c r="B64" s="55"/>
      <c r="C64" s="55"/>
      <c r="D64" s="55"/>
      <c r="E64" s="56"/>
      <c r="F64" s="107"/>
      <c r="G64" s="107"/>
      <c r="H64" s="107"/>
      <c r="I64" s="57"/>
      <c r="J64" s="57"/>
    </row>
    <row r="65" spans="1:10" ht="18.75" customHeight="1" hidden="1">
      <c r="A65" s="49"/>
      <c r="B65" s="55"/>
      <c r="C65" s="55"/>
      <c r="D65" s="55"/>
      <c r="E65" s="56"/>
      <c r="F65" s="107"/>
      <c r="G65" s="107"/>
      <c r="H65" s="107"/>
      <c r="I65" s="57"/>
      <c r="J65" s="57"/>
    </row>
    <row r="66" spans="1:10" ht="18.75" customHeight="1" hidden="1">
      <c r="A66" s="49"/>
      <c r="B66" s="55"/>
      <c r="C66" s="55"/>
      <c r="D66" s="55"/>
      <c r="E66" s="56"/>
      <c r="F66" s="107"/>
      <c r="G66" s="107"/>
      <c r="H66" s="107"/>
      <c r="I66" s="57"/>
      <c r="J66" s="57"/>
    </row>
    <row r="67" spans="1:10" ht="18.75" customHeight="1" hidden="1">
      <c r="A67" s="49"/>
      <c r="B67" s="55"/>
      <c r="C67" s="55"/>
      <c r="D67" s="55"/>
      <c r="E67" s="56"/>
      <c r="F67" s="107"/>
      <c r="G67" s="107"/>
      <c r="H67" s="107"/>
      <c r="I67" s="57"/>
      <c r="J67" s="57"/>
    </row>
    <row r="68" spans="1:10" ht="18.75" customHeight="1" hidden="1">
      <c r="A68" s="49"/>
      <c r="B68" s="55"/>
      <c r="C68" s="55"/>
      <c r="D68" s="55"/>
      <c r="E68" s="56"/>
      <c r="F68" s="107"/>
      <c r="G68" s="107"/>
      <c r="H68" s="107"/>
      <c r="I68" s="57"/>
      <c r="J68" s="57"/>
    </row>
    <row r="69" spans="1:10" ht="18.75" customHeight="1" hidden="1">
      <c r="A69" s="49"/>
      <c r="B69" s="55"/>
      <c r="C69" s="55"/>
      <c r="D69" s="55"/>
      <c r="E69" s="56"/>
      <c r="F69" s="107"/>
      <c r="G69" s="107"/>
      <c r="H69" s="107"/>
      <c r="I69" s="57"/>
      <c r="J69" s="57"/>
    </row>
    <row r="70" spans="1:10" ht="18.75" customHeight="1" hidden="1">
      <c r="A70" s="49"/>
      <c r="B70" s="55"/>
      <c r="C70" s="55"/>
      <c r="D70" s="55"/>
      <c r="E70" s="56"/>
      <c r="F70" s="107"/>
      <c r="G70" s="107"/>
      <c r="H70" s="107"/>
      <c r="I70" s="57"/>
      <c r="J70" s="57"/>
    </row>
    <row r="71" spans="1:10" ht="18.75" customHeight="1" hidden="1">
      <c r="A71" s="49"/>
      <c r="B71" s="55"/>
      <c r="C71" s="55"/>
      <c r="D71" s="55"/>
      <c r="E71" s="56"/>
      <c r="F71" s="107"/>
      <c r="G71" s="107"/>
      <c r="H71" s="107"/>
      <c r="I71" s="57"/>
      <c r="J71" s="57"/>
    </row>
    <row r="72" spans="1:10" ht="18.75" customHeight="1" hidden="1">
      <c r="A72" s="49"/>
      <c r="B72" s="55"/>
      <c r="C72" s="55"/>
      <c r="D72" s="55"/>
      <c r="E72" s="56"/>
      <c r="F72" s="107"/>
      <c r="G72" s="107"/>
      <c r="H72" s="107"/>
      <c r="I72" s="57"/>
      <c r="J72" s="57"/>
    </row>
    <row r="73" spans="1:10" ht="18.75" customHeight="1">
      <c r="A73" s="49" t="s">
        <v>78</v>
      </c>
      <c r="B73" s="129"/>
      <c r="C73" s="129"/>
      <c r="D73" s="129"/>
      <c r="E73" s="94"/>
      <c r="F73" s="57"/>
      <c r="G73" s="107"/>
      <c r="H73" s="107"/>
      <c r="I73" s="107"/>
      <c r="J73" s="107"/>
    </row>
    <row r="74" spans="1:10" ht="18.75" customHeight="1">
      <c r="A74" s="49"/>
      <c r="B74" s="174" t="s">
        <v>88</v>
      </c>
      <c r="C74" s="175"/>
      <c r="D74" s="175"/>
      <c r="E74" s="174" t="s">
        <v>34</v>
      </c>
      <c r="F74" s="176">
        <f>SUM(G74:J74)</f>
        <v>95.53</v>
      </c>
      <c r="G74" s="195">
        <v>62.33</v>
      </c>
      <c r="H74" s="195">
        <v>11.34</v>
      </c>
      <c r="I74" s="195">
        <v>21.86</v>
      </c>
      <c r="J74" s="195">
        <v>0</v>
      </c>
    </row>
    <row r="75" spans="1:10" ht="18.75" customHeight="1">
      <c r="A75" s="49"/>
      <c r="B75" s="174"/>
      <c r="C75" s="175" t="s">
        <v>89</v>
      </c>
      <c r="D75" s="175"/>
      <c r="E75" s="174" t="s">
        <v>36</v>
      </c>
      <c r="F75" s="176">
        <f aca="true" t="shared" si="0" ref="F75:F88">SUM(G75:J75)</f>
        <v>95.53</v>
      </c>
      <c r="G75" s="195">
        <v>62.33</v>
      </c>
      <c r="H75" s="195">
        <v>11.34</v>
      </c>
      <c r="I75" s="195">
        <v>21.86</v>
      </c>
      <c r="J75" s="195">
        <v>0</v>
      </c>
    </row>
    <row r="76" spans="1:10" ht="18.75" customHeight="1">
      <c r="A76" s="49"/>
      <c r="B76" s="174" t="s">
        <v>90</v>
      </c>
      <c r="C76" s="175" t="s">
        <v>91</v>
      </c>
      <c r="D76" s="175" t="s">
        <v>92</v>
      </c>
      <c r="E76" s="174" t="s">
        <v>38</v>
      </c>
      <c r="F76" s="176">
        <f t="shared" si="0"/>
        <v>33.2</v>
      </c>
      <c r="G76" s="195">
        <v>0</v>
      </c>
      <c r="H76" s="195">
        <v>11.34</v>
      </c>
      <c r="I76" s="195">
        <v>21.86</v>
      </c>
      <c r="J76" s="195">
        <v>0</v>
      </c>
    </row>
    <row r="77" spans="1:10" ht="18.75" customHeight="1">
      <c r="A77" s="49"/>
      <c r="B77" s="174" t="s">
        <v>90</v>
      </c>
      <c r="C77" s="175" t="s">
        <v>91</v>
      </c>
      <c r="D77" s="175" t="s">
        <v>89</v>
      </c>
      <c r="E77" s="174" t="s">
        <v>40</v>
      </c>
      <c r="F77" s="176">
        <f t="shared" si="0"/>
        <v>62.33</v>
      </c>
      <c r="G77" s="195">
        <v>62.33</v>
      </c>
      <c r="H77" s="195">
        <v>0</v>
      </c>
      <c r="I77" s="195">
        <v>0</v>
      </c>
      <c r="J77" s="195">
        <v>0</v>
      </c>
    </row>
    <row r="78" spans="1:10" ht="18.75" customHeight="1">
      <c r="A78" s="49"/>
      <c r="B78" s="174" t="s">
        <v>93</v>
      </c>
      <c r="C78" s="175"/>
      <c r="D78" s="175"/>
      <c r="E78" s="174" t="s">
        <v>42</v>
      </c>
      <c r="F78" s="176">
        <f t="shared" si="0"/>
        <v>45.4</v>
      </c>
      <c r="G78" s="195">
        <v>45.4</v>
      </c>
      <c r="H78" s="195">
        <v>0</v>
      </c>
      <c r="I78" s="195">
        <v>0</v>
      </c>
      <c r="J78" s="195">
        <v>0</v>
      </c>
    </row>
    <row r="79" spans="1:10" ht="18.75" customHeight="1">
      <c r="A79" s="49"/>
      <c r="B79" s="174"/>
      <c r="C79" s="175" t="s">
        <v>94</v>
      </c>
      <c r="D79" s="175"/>
      <c r="E79" s="174" t="s">
        <v>44</v>
      </c>
      <c r="F79" s="176">
        <f t="shared" si="0"/>
        <v>45.4</v>
      </c>
      <c r="G79" s="195">
        <v>45.4</v>
      </c>
      <c r="H79" s="195">
        <v>0</v>
      </c>
      <c r="I79" s="195">
        <v>0</v>
      </c>
      <c r="J79" s="195">
        <v>0</v>
      </c>
    </row>
    <row r="80" spans="1:10" ht="18.75" customHeight="1">
      <c r="A80" s="49"/>
      <c r="B80" s="174" t="s">
        <v>95</v>
      </c>
      <c r="C80" s="175" t="s">
        <v>96</v>
      </c>
      <c r="D80" s="175" t="s">
        <v>92</v>
      </c>
      <c r="E80" s="174" t="s">
        <v>46</v>
      </c>
      <c r="F80" s="176">
        <f t="shared" si="0"/>
        <v>45.4</v>
      </c>
      <c r="G80" s="195">
        <v>45.4</v>
      </c>
      <c r="H80" s="195">
        <v>0</v>
      </c>
      <c r="I80" s="195">
        <v>0</v>
      </c>
      <c r="J80" s="195">
        <v>0</v>
      </c>
    </row>
    <row r="81" spans="1:10" ht="18.75" customHeight="1">
      <c r="A81" s="49"/>
      <c r="B81" s="174" t="s">
        <v>97</v>
      </c>
      <c r="C81" s="175"/>
      <c r="D81" s="175"/>
      <c r="E81" s="174" t="s">
        <v>48</v>
      </c>
      <c r="F81" s="176">
        <f t="shared" si="0"/>
        <v>647.89</v>
      </c>
      <c r="G81" s="195">
        <v>342.12</v>
      </c>
      <c r="H81" s="195">
        <v>97.69</v>
      </c>
      <c r="I81" s="195">
        <v>0.08</v>
      </c>
      <c r="J81" s="195">
        <v>208</v>
      </c>
    </row>
    <row r="82" spans="1:10" ht="18.75" customHeight="1">
      <c r="A82" s="49"/>
      <c r="B82" s="174"/>
      <c r="C82" s="175" t="s">
        <v>98</v>
      </c>
      <c r="D82" s="175"/>
      <c r="E82" s="174" t="s">
        <v>50</v>
      </c>
      <c r="F82" s="176">
        <f t="shared" si="0"/>
        <v>647.89</v>
      </c>
      <c r="G82" s="195">
        <v>342.12</v>
      </c>
      <c r="H82" s="195">
        <v>97.69</v>
      </c>
      <c r="I82" s="195">
        <v>0.08</v>
      </c>
      <c r="J82" s="195">
        <v>208</v>
      </c>
    </row>
    <row r="83" spans="1:10" ht="18.75" customHeight="1">
      <c r="A83" s="49"/>
      <c r="B83" s="174" t="s">
        <v>99</v>
      </c>
      <c r="C83" s="175" t="s">
        <v>100</v>
      </c>
      <c r="D83" s="175" t="s">
        <v>92</v>
      </c>
      <c r="E83" s="174" t="s">
        <v>52</v>
      </c>
      <c r="F83" s="176">
        <f t="shared" si="0"/>
        <v>439.89</v>
      </c>
      <c r="G83" s="195">
        <v>342.12</v>
      </c>
      <c r="H83" s="195">
        <v>97.69</v>
      </c>
      <c r="I83" s="195">
        <v>0.08</v>
      </c>
      <c r="J83" s="195">
        <v>0</v>
      </c>
    </row>
    <row r="84" spans="1:10" ht="18.75" customHeight="1">
      <c r="A84" s="49"/>
      <c r="B84" s="174" t="s">
        <v>99</v>
      </c>
      <c r="C84" s="175" t="s">
        <v>100</v>
      </c>
      <c r="D84" s="175" t="s">
        <v>101</v>
      </c>
      <c r="E84" s="174" t="s">
        <v>53</v>
      </c>
      <c r="F84" s="176">
        <f t="shared" si="0"/>
        <v>173.49</v>
      </c>
      <c r="G84" s="195">
        <v>0</v>
      </c>
      <c r="H84" s="195">
        <v>0</v>
      </c>
      <c r="I84" s="195">
        <v>0</v>
      </c>
      <c r="J84" s="195">
        <v>173.49</v>
      </c>
    </row>
    <row r="85" spans="1:10" ht="18.75" customHeight="1">
      <c r="A85" s="49"/>
      <c r="B85" s="174" t="s">
        <v>99</v>
      </c>
      <c r="C85" s="175" t="s">
        <v>100</v>
      </c>
      <c r="D85" s="175" t="s">
        <v>102</v>
      </c>
      <c r="E85" s="174" t="s">
        <v>54</v>
      </c>
      <c r="F85" s="176">
        <f t="shared" si="0"/>
        <v>34.51</v>
      </c>
      <c r="G85" s="195">
        <v>0</v>
      </c>
      <c r="H85" s="195">
        <v>0</v>
      </c>
      <c r="I85" s="195">
        <v>0</v>
      </c>
      <c r="J85" s="195">
        <v>34.51</v>
      </c>
    </row>
    <row r="86" spans="1:10" ht="18.75" customHeight="1">
      <c r="A86" s="49"/>
      <c r="B86" s="174" t="s">
        <v>103</v>
      </c>
      <c r="C86" s="175"/>
      <c r="D86" s="175"/>
      <c r="E86" s="174" t="s">
        <v>56</v>
      </c>
      <c r="F86" s="176">
        <f t="shared" si="0"/>
        <v>37.61</v>
      </c>
      <c r="G86" s="195">
        <v>37.61</v>
      </c>
      <c r="H86" s="195">
        <v>0</v>
      </c>
      <c r="I86" s="195">
        <v>0</v>
      </c>
      <c r="J86" s="176"/>
    </row>
    <row r="87" spans="1:10" ht="18.75" customHeight="1">
      <c r="A87" s="105"/>
      <c r="B87" s="177"/>
      <c r="C87" s="177" t="s">
        <v>101</v>
      </c>
      <c r="D87" s="177"/>
      <c r="E87" s="56" t="s">
        <v>58</v>
      </c>
      <c r="F87" s="176">
        <f t="shared" si="0"/>
        <v>37.61</v>
      </c>
      <c r="G87" s="195">
        <v>37.61</v>
      </c>
      <c r="H87" s="195">
        <v>0</v>
      </c>
      <c r="I87" s="195">
        <v>0</v>
      </c>
      <c r="J87" s="176"/>
    </row>
    <row r="88" spans="1:10" ht="18.75" customHeight="1">
      <c r="A88" s="105"/>
      <c r="B88" s="177" t="s">
        <v>104</v>
      </c>
      <c r="C88" s="177" t="s">
        <v>105</v>
      </c>
      <c r="D88" s="177" t="s">
        <v>92</v>
      </c>
      <c r="E88" s="56" t="s">
        <v>60</v>
      </c>
      <c r="F88" s="176">
        <f t="shared" si="0"/>
        <v>37.61</v>
      </c>
      <c r="G88" s="195">
        <v>37.61</v>
      </c>
      <c r="H88" s="195">
        <v>0</v>
      </c>
      <c r="I88" s="195">
        <v>0</v>
      </c>
      <c r="J88" s="176"/>
    </row>
    <row r="89" spans="1:10" ht="18.75" customHeight="1">
      <c r="A89" s="105"/>
      <c r="B89" s="177"/>
      <c r="C89" s="177"/>
      <c r="D89" s="177"/>
      <c r="E89" s="56"/>
      <c r="F89" s="176"/>
      <c r="G89" s="176"/>
      <c r="H89" s="176"/>
      <c r="I89" s="176"/>
      <c r="J89" s="176"/>
    </row>
    <row r="90" spans="1:10" ht="18.75" customHeight="1">
      <c r="A90" s="178" t="s">
        <v>106</v>
      </c>
      <c r="B90" s="177"/>
      <c r="C90" s="177"/>
      <c r="D90" s="177"/>
      <c r="E90" s="56"/>
      <c r="F90" s="176"/>
      <c r="G90" s="176"/>
      <c r="H90" s="176"/>
      <c r="I90" s="176"/>
      <c r="J90" s="176"/>
    </row>
    <row r="91" spans="1:248" ht="18.75" customHeight="1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spans="5:249" s="64" customFormat="1" ht="19.5" customHeight="1">
      <c r="E92" s="200"/>
      <c r="F92" s="200"/>
      <c r="G92" s="200"/>
      <c r="H92" s="200"/>
      <c r="I92" s="200"/>
      <c r="J92" s="200"/>
      <c r="IO92"/>
    </row>
  </sheetData>
  <sheetProtection/>
  <mergeCells count="12">
    <mergeCell ref="I2:J2"/>
    <mergeCell ref="I3:J3"/>
    <mergeCell ref="B4:D4"/>
    <mergeCell ref="G5:I5"/>
    <mergeCell ref="A91:J91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3" width="4" style="64" customWidth="1"/>
    <col min="4" max="4" width="38.33203125" style="64" customWidth="1"/>
    <col min="5" max="5" width="9.83203125" style="64" customWidth="1"/>
    <col min="6" max="6" width="10.16015625" style="64" customWidth="1"/>
    <col min="7" max="9" width="17" style="64" customWidth="1"/>
    <col min="10" max="10" width="9" style="64" bestFit="1" customWidth="1"/>
    <col min="11" max="11" width="17" style="64" customWidth="1"/>
    <col min="12" max="12" width="10.83203125" style="64" customWidth="1"/>
    <col min="13" max="13" width="9.16015625" style="64" customWidth="1"/>
    <col min="14" max="14" width="13.83203125" style="64" customWidth="1"/>
    <col min="15" max="247" width="9.16015625" style="64" customWidth="1"/>
    <col min="248" max="253" width="9.16015625" style="0" customWidth="1"/>
  </cols>
  <sheetData>
    <row r="1" spans="1:14" ht="25.5" customHeight="1">
      <c r="A1" s="109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7.2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L2"/>
      <c r="N2" s="139" t="s">
        <v>108</v>
      </c>
    </row>
    <row r="3" spans="1:14" ht="17.25" customHeight="1">
      <c r="A3" s="4" t="s">
        <v>25</v>
      </c>
      <c r="B3" s="124"/>
      <c r="C3" s="124"/>
      <c r="D3" s="124"/>
      <c r="I3" s="196"/>
      <c r="J3" s="196"/>
      <c r="L3"/>
      <c r="N3" s="163" t="s">
        <v>26</v>
      </c>
    </row>
    <row r="4" spans="1:14" s="180" customFormat="1" ht="12">
      <c r="A4" s="73" t="s">
        <v>81</v>
      </c>
      <c r="B4" s="73"/>
      <c r="C4" s="73"/>
      <c r="D4" s="155" t="s">
        <v>82</v>
      </c>
      <c r="E4" s="9" t="s">
        <v>109</v>
      </c>
      <c r="F4" s="9"/>
      <c r="G4" s="9"/>
      <c r="H4" s="9"/>
      <c r="I4" s="9"/>
      <c r="J4" s="9"/>
      <c r="K4" s="9"/>
      <c r="L4" s="9"/>
      <c r="M4" s="9"/>
      <c r="N4" s="9"/>
    </row>
    <row r="5" spans="1:14" s="180" customFormat="1" ht="25.5" customHeight="1">
      <c r="A5" s="156" t="s">
        <v>83</v>
      </c>
      <c r="B5" s="156" t="s">
        <v>84</v>
      </c>
      <c r="C5" s="156" t="s">
        <v>85</v>
      </c>
      <c r="D5" s="157"/>
      <c r="E5" s="9" t="s">
        <v>32</v>
      </c>
      <c r="F5" s="9" t="s">
        <v>31</v>
      </c>
      <c r="G5" s="9"/>
      <c r="H5" s="9" t="s">
        <v>39</v>
      </c>
      <c r="I5" s="9" t="s">
        <v>41</v>
      </c>
      <c r="J5" s="9" t="s">
        <v>43</v>
      </c>
      <c r="K5" s="9" t="s">
        <v>68</v>
      </c>
      <c r="L5" s="9" t="s">
        <v>69</v>
      </c>
      <c r="M5" s="9"/>
      <c r="N5" s="9" t="s">
        <v>70</v>
      </c>
    </row>
    <row r="6" spans="1:14" s="180" customFormat="1" ht="25.5" customHeight="1">
      <c r="A6" s="158"/>
      <c r="B6" s="158"/>
      <c r="C6" s="158"/>
      <c r="D6" s="159"/>
      <c r="E6" s="9"/>
      <c r="F6" s="11" t="s">
        <v>73</v>
      </c>
      <c r="G6" s="9" t="s">
        <v>74</v>
      </c>
      <c r="H6" s="9"/>
      <c r="I6" s="9"/>
      <c r="J6" s="9"/>
      <c r="K6" s="9"/>
      <c r="L6" s="11" t="s">
        <v>73</v>
      </c>
      <c r="M6" s="11" t="s">
        <v>74</v>
      </c>
      <c r="N6" s="9"/>
    </row>
    <row r="7" spans="1:247" s="36" customFormat="1" ht="18.75" customHeight="1">
      <c r="A7" s="126"/>
      <c r="B7" s="126"/>
      <c r="C7" s="126"/>
      <c r="D7" s="127" t="s">
        <v>32</v>
      </c>
      <c r="E7" s="128">
        <v>826.4</v>
      </c>
      <c r="F7" s="128">
        <v>826.4</v>
      </c>
      <c r="G7" s="128">
        <f>SUM(G8,G12,G16,G21)</f>
        <v>0</v>
      </c>
      <c r="H7" s="128">
        <f>SUM(H8,H12,H16,H21)</f>
        <v>0</v>
      </c>
      <c r="I7" s="128">
        <f>SUM(I8,I12,I16,I21)</f>
        <v>0</v>
      </c>
      <c r="J7" s="128">
        <f>SUM(J8,J12,J16,J21)</f>
        <v>0</v>
      </c>
      <c r="K7" s="128">
        <f>SUM(K8,K12,K16,K21)</f>
        <v>0</v>
      </c>
      <c r="L7" s="135"/>
      <c r="M7" s="135"/>
      <c r="N7" s="13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</row>
    <row r="8" spans="1:14" ht="18.75" customHeight="1">
      <c r="A8" s="174" t="s">
        <v>88</v>
      </c>
      <c r="B8" s="175"/>
      <c r="C8" s="175"/>
      <c r="D8" s="174" t="s">
        <v>34</v>
      </c>
      <c r="E8" s="176">
        <v>95.53</v>
      </c>
      <c r="F8" s="176">
        <v>95.53</v>
      </c>
      <c r="G8" s="107"/>
      <c r="H8" s="107"/>
      <c r="I8" s="107"/>
      <c r="J8" s="107"/>
      <c r="K8" s="118"/>
      <c r="L8" s="118"/>
      <c r="M8" s="118"/>
      <c r="N8" s="118"/>
    </row>
    <row r="9" spans="1:14" ht="18.75" customHeight="1">
      <c r="A9" s="174"/>
      <c r="B9" s="175" t="s">
        <v>89</v>
      </c>
      <c r="C9" s="175"/>
      <c r="D9" s="174" t="s">
        <v>36</v>
      </c>
      <c r="E9" s="176">
        <v>95.53</v>
      </c>
      <c r="F9" s="176">
        <v>95.53</v>
      </c>
      <c r="G9" s="107"/>
      <c r="H9" s="107"/>
      <c r="I9" s="107"/>
      <c r="J9" s="107"/>
      <c r="K9" s="118"/>
      <c r="L9" s="118"/>
      <c r="M9" s="118"/>
      <c r="N9" s="118"/>
    </row>
    <row r="10" spans="1:14" ht="18.75" customHeight="1">
      <c r="A10" s="174" t="s">
        <v>90</v>
      </c>
      <c r="B10" s="175" t="s">
        <v>91</v>
      </c>
      <c r="C10" s="175" t="s">
        <v>92</v>
      </c>
      <c r="D10" s="174" t="s">
        <v>38</v>
      </c>
      <c r="E10" s="176">
        <v>33.2</v>
      </c>
      <c r="F10" s="176">
        <v>33.2</v>
      </c>
      <c r="G10" s="107"/>
      <c r="H10" s="107"/>
      <c r="I10" s="107"/>
      <c r="J10" s="107"/>
      <c r="K10" s="118"/>
      <c r="L10" s="118"/>
      <c r="M10" s="118"/>
      <c r="N10" s="118"/>
    </row>
    <row r="11" spans="1:14" ht="18.75" customHeight="1">
      <c r="A11" s="174" t="s">
        <v>90</v>
      </c>
      <c r="B11" s="175" t="s">
        <v>91</v>
      </c>
      <c r="C11" s="175" t="s">
        <v>89</v>
      </c>
      <c r="D11" s="174" t="s">
        <v>40</v>
      </c>
      <c r="E11" s="176">
        <v>62.33</v>
      </c>
      <c r="F11" s="176">
        <v>62.33</v>
      </c>
      <c r="G11" s="107"/>
      <c r="H11" s="107"/>
      <c r="I11" s="107"/>
      <c r="J11" s="107"/>
      <c r="K11" s="118"/>
      <c r="L11" s="118"/>
      <c r="M11" s="118"/>
      <c r="N11" s="118"/>
    </row>
    <row r="12" spans="1:14" ht="18.75" customHeight="1">
      <c r="A12" s="174" t="s">
        <v>93</v>
      </c>
      <c r="B12" s="175"/>
      <c r="C12" s="175"/>
      <c r="D12" s="174" t="s">
        <v>42</v>
      </c>
      <c r="E12" s="176">
        <v>45.4</v>
      </c>
      <c r="F12" s="176">
        <v>45.4</v>
      </c>
      <c r="G12" s="107"/>
      <c r="H12" s="107"/>
      <c r="I12" s="107"/>
      <c r="J12" s="107"/>
      <c r="K12" s="118"/>
      <c r="L12" s="118"/>
      <c r="M12" s="118"/>
      <c r="N12" s="118"/>
    </row>
    <row r="13" spans="1:14" ht="18.75" customHeight="1">
      <c r="A13" s="174"/>
      <c r="B13" s="175" t="s">
        <v>94</v>
      </c>
      <c r="C13" s="175"/>
      <c r="D13" s="174" t="s">
        <v>44</v>
      </c>
      <c r="E13" s="176">
        <v>45.4</v>
      </c>
      <c r="F13" s="176">
        <v>45.4</v>
      </c>
      <c r="G13" s="107"/>
      <c r="H13" s="107"/>
      <c r="I13" s="107"/>
      <c r="J13" s="107"/>
      <c r="K13" s="118"/>
      <c r="L13" s="118"/>
      <c r="M13" s="118"/>
      <c r="N13" s="118"/>
    </row>
    <row r="14" spans="1:14" ht="18.75" customHeight="1">
      <c r="A14" s="174" t="s">
        <v>95</v>
      </c>
      <c r="B14" s="175" t="s">
        <v>96</v>
      </c>
      <c r="C14" s="175" t="s">
        <v>92</v>
      </c>
      <c r="D14" s="174" t="s">
        <v>46</v>
      </c>
      <c r="E14" s="176">
        <v>45.4</v>
      </c>
      <c r="F14" s="176">
        <v>45.4</v>
      </c>
      <c r="G14" s="107"/>
      <c r="H14" s="107"/>
      <c r="I14" s="107"/>
      <c r="J14" s="107"/>
      <c r="K14" s="118"/>
      <c r="L14" s="118"/>
      <c r="M14" s="118"/>
      <c r="N14" s="118"/>
    </row>
    <row r="15" spans="1:14" ht="18.75" customHeight="1">
      <c r="A15" s="174" t="s">
        <v>97</v>
      </c>
      <c r="B15" s="175"/>
      <c r="C15" s="175"/>
      <c r="D15" s="174" t="s">
        <v>48</v>
      </c>
      <c r="E15" s="176">
        <v>647.89</v>
      </c>
      <c r="F15" s="176">
        <v>647.89</v>
      </c>
      <c r="G15" s="107"/>
      <c r="H15" s="107"/>
      <c r="I15" s="107"/>
      <c r="J15" s="107"/>
      <c r="K15" s="118"/>
      <c r="L15" s="118"/>
      <c r="M15" s="118"/>
      <c r="N15" s="118"/>
    </row>
    <row r="16" spans="1:14" ht="18.75" customHeight="1">
      <c r="A16" s="174"/>
      <c r="B16" s="175" t="s">
        <v>98</v>
      </c>
      <c r="C16" s="175"/>
      <c r="D16" s="174" t="s">
        <v>50</v>
      </c>
      <c r="E16" s="176">
        <v>647.89</v>
      </c>
      <c r="F16" s="176">
        <v>647.89</v>
      </c>
      <c r="G16" s="107"/>
      <c r="H16" s="107"/>
      <c r="I16" s="107"/>
      <c r="J16" s="107"/>
      <c r="K16" s="118"/>
      <c r="L16" s="118"/>
      <c r="M16" s="118"/>
      <c r="N16" s="118"/>
    </row>
    <row r="17" spans="1:14" ht="18.75" customHeight="1">
      <c r="A17" s="174" t="s">
        <v>99</v>
      </c>
      <c r="B17" s="175" t="s">
        <v>100</v>
      </c>
      <c r="C17" s="175" t="s">
        <v>92</v>
      </c>
      <c r="D17" s="174" t="s">
        <v>52</v>
      </c>
      <c r="E17" s="176">
        <v>439.89</v>
      </c>
      <c r="F17" s="176">
        <v>439.89</v>
      </c>
      <c r="G17" s="107"/>
      <c r="H17" s="107"/>
      <c r="I17" s="107"/>
      <c r="J17" s="107"/>
      <c r="K17" s="118"/>
      <c r="L17" s="118"/>
      <c r="M17" s="118"/>
      <c r="N17" s="118"/>
    </row>
    <row r="18" spans="1:14" ht="18.75" customHeight="1">
      <c r="A18" s="174" t="s">
        <v>99</v>
      </c>
      <c r="B18" s="175" t="s">
        <v>100</v>
      </c>
      <c r="C18" s="175" t="s">
        <v>101</v>
      </c>
      <c r="D18" s="174" t="s">
        <v>53</v>
      </c>
      <c r="E18" s="176">
        <v>173.49</v>
      </c>
      <c r="F18" s="176">
        <v>173.49</v>
      </c>
      <c r="G18" s="107"/>
      <c r="H18" s="107"/>
      <c r="I18" s="107"/>
      <c r="J18" s="107"/>
      <c r="K18" s="118"/>
      <c r="L18" s="118"/>
      <c r="M18" s="118"/>
      <c r="N18" s="118"/>
    </row>
    <row r="19" spans="1:14" ht="18.75" customHeight="1">
      <c r="A19" s="174" t="s">
        <v>99</v>
      </c>
      <c r="B19" s="175" t="s">
        <v>100</v>
      </c>
      <c r="C19" s="175" t="s">
        <v>102</v>
      </c>
      <c r="D19" s="174" t="s">
        <v>54</v>
      </c>
      <c r="E19" s="176">
        <v>34.51</v>
      </c>
      <c r="F19" s="176">
        <v>34.51</v>
      </c>
      <c r="G19" s="107"/>
      <c r="H19" s="107"/>
      <c r="I19" s="107"/>
      <c r="J19" s="107"/>
      <c r="K19" s="118"/>
      <c r="L19" s="118"/>
      <c r="M19" s="118"/>
      <c r="N19" s="118"/>
    </row>
    <row r="20" spans="1:14" ht="18.75" customHeight="1">
      <c r="A20" s="174" t="s">
        <v>103</v>
      </c>
      <c r="B20" s="175"/>
      <c r="C20" s="175"/>
      <c r="D20" s="174" t="s">
        <v>56</v>
      </c>
      <c r="E20" s="176">
        <v>37.61</v>
      </c>
      <c r="F20" s="176">
        <v>37.61</v>
      </c>
      <c r="G20" s="107"/>
      <c r="H20" s="107"/>
      <c r="I20" s="107"/>
      <c r="J20" s="107"/>
      <c r="K20" s="118"/>
      <c r="L20" s="118"/>
      <c r="M20" s="118"/>
      <c r="N20" s="118"/>
    </row>
    <row r="21" spans="1:248" s="64" customFormat="1" ht="18.75" customHeight="1">
      <c r="A21" s="177"/>
      <c r="B21" s="177" t="s">
        <v>101</v>
      </c>
      <c r="C21" s="177"/>
      <c r="D21" s="56" t="s">
        <v>58</v>
      </c>
      <c r="E21" s="176">
        <v>37.61</v>
      </c>
      <c r="F21" s="176">
        <v>37.61</v>
      </c>
      <c r="G21" s="107"/>
      <c r="H21" s="107"/>
      <c r="I21" s="107"/>
      <c r="J21" s="107"/>
      <c r="K21" s="118"/>
      <c r="L21" s="118"/>
      <c r="M21" s="118"/>
      <c r="N21" s="118"/>
      <c r="IN21"/>
    </row>
    <row r="22" spans="1:248" s="64" customFormat="1" ht="18.75" customHeight="1">
      <c r="A22" s="177" t="s">
        <v>104</v>
      </c>
      <c r="B22" s="177" t="s">
        <v>105</v>
      </c>
      <c r="C22" s="177" t="s">
        <v>92</v>
      </c>
      <c r="D22" s="56" t="s">
        <v>60</v>
      </c>
      <c r="E22" s="176">
        <v>37.61</v>
      </c>
      <c r="F22" s="176">
        <v>37.61</v>
      </c>
      <c r="G22" s="107"/>
      <c r="H22" s="107"/>
      <c r="I22" s="107"/>
      <c r="J22" s="107"/>
      <c r="K22" s="118"/>
      <c r="L22" s="118"/>
      <c r="M22" s="118"/>
      <c r="N22" s="118"/>
      <c r="IN22"/>
    </row>
    <row r="23" spans="1:248" s="64" customFormat="1" ht="18.75" customHeight="1">
      <c r="A23" s="55"/>
      <c r="B23" s="55"/>
      <c r="C23" s="55"/>
      <c r="D23" s="56"/>
      <c r="E23" s="195"/>
      <c r="F23" s="195"/>
      <c r="G23" s="107"/>
      <c r="H23" s="107"/>
      <c r="I23" s="107"/>
      <c r="J23" s="107"/>
      <c r="K23" s="118"/>
      <c r="L23" s="118"/>
      <c r="M23" s="118"/>
      <c r="N23" s="118"/>
      <c r="IN23"/>
    </row>
    <row r="24" spans="1:248" s="64" customFormat="1" ht="18.75" customHeight="1">
      <c r="A24" s="55" t="s">
        <v>110</v>
      </c>
      <c r="B24" s="55"/>
      <c r="C24" s="55"/>
      <c r="D24" s="56"/>
      <c r="E24" s="57"/>
      <c r="F24" s="57"/>
      <c r="G24" s="107"/>
      <c r="H24" s="107"/>
      <c r="I24" s="107"/>
      <c r="J24" s="107"/>
      <c r="K24" s="118"/>
      <c r="L24" s="118"/>
      <c r="M24" s="118"/>
      <c r="N24" s="118"/>
      <c r="IN24"/>
    </row>
    <row r="25" spans="1:248" s="64" customFormat="1" ht="19.5" customHeight="1">
      <c r="A25" s="55"/>
      <c r="B25" s="55"/>
      <c r="C25" s="55"/>
      <c r="D25" s="56"/>
      <c r="E25" s="107">
        <f>SUM(F25:I25)</f>
        <v>0</v>
      </c>
      <c r="F25" s="57"/>
      <c r="G25" s="107"/>
      <c r="H25" s="107"/>
      <c r="I25" s="107"/>
      <c r="J25" s="107"/>
      <c r="K25" s="118"/>
      <c r="L25" s="118"/>
      <c r="M25" s="118"/>
      <c r="N25" s="118"/>
      <c r="IN25"/>
    </row>
    <row r="26" spans="1:14" ht="12">
      <c r="A26" s="55"/>
      <c r="B26" s="55"/>
      <c r="C26" s="55"/>
      <c r="D26" s="56"/>
      <c r="E26" s="107">
        <f>SUM(F26:I26)</f>
        <v>0</v>
      </c>
      <c r="F26" s="57"/>
      <c r="G26" s="118"/>
      <c r="H26" s="118"/>
      <c r="I26" s="118"/>
      <c r="J26" s="118"/>
      <c r="K26" s="118"/>
      <c r="L26" s="118"/>
      <c r="M26" s="118"/>
      <c r="N26" s="118"/>
    </row>
    <row r="27" spans="1:14" ht="12">
      <c r="A27" s="55"/>
      <c r="B27" s="55"/>
      <c r="C27" s="55"/>
      <c r="D27" s="119"/>
      <c r="E27" s="107"/>
      <c r="F27" s="57"/>
      <c r="G27" s="118"/>
      <c r="H27" s="118"/>
      <c r="I27" s="118"/>
      <c r="J27" s="118"/>
      <c r="K27" s="118"/>
      <c r="L27" s="118"/>
      <c r="M27" s="118"/>
      <c r="N27" s="118"/>
    </row>
    <row r="28" spans="1:14" ht="14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</sheetData>
  <sheetProtection/>
  <mergeCells count="16">
    <mergeCell ref="A1:N1"/>
    <mergeCell ref="A4:C4"/>
    <mergeCell ref="E4:N4"/>
    <mergeCell ref="F5:G5"/>
    <mergeCell ref="L5:M5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O12" sqref="O12"/>
    </sheetView>
  </sheetViews>
  <sheetFormatPr defaultColWidth="9.16015625" defaultRowHeight="11.25"/>
  <cols>
    <col min="1" max="1" width="14.16015625" style="64" customWidth="1"/>
    <col min="2" max="2" width="10.83203125" style="64" customWidth="1"/>
    <col min="3" max="3" width="10.16015625" style="64" bestFit="1" customWidth="1"/>
    <col min="4" max="6" width="14.16015625" style="64" bestFit="1" customWidth="1"/>
    <col min="7" max="7" width="9" style="64" bestFit="1" customWidth="1"/>
    <col min="8" max="8" width="14.16015625" style="64" bestFit="1" customWidth="1"/>
    <col min="9" max="9" width="8.83203125" style="64" customWidth="1"/>
    <col min="10" max="10" width="12.16015625" style="64" customWidth="1"/>
    <col min="11" max="11" width="8.33203125" style="64" customWidth="1"/>
    <col min="12" max="13" width="11" style="64" customWidth="1"/>
    <col min="14" max="14" width="13" style="64" customWidth="1"/>
    <col min="15" max="15" width="11.5" style="64" customWidth="1"/>
    <col min="16" max="16384" width="9.16015625" style="64" customWidth="1"/>
  </cols>
  <sheetData>
    <row r="1" spans="1:15" ht="36.75" customHeight="1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4:15" ht="15.75" customHeight="1">
      <c r="N2" s="132" t="s">
        <v>112</v>
      </c>
      <c r="O2" s="132"/>
    </row>
    <row r="3" spans="1:15" ht="18" customHeight="1">
      <c r="A3" s="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N3" s="133" t="s">
        <v>26</v>
      </c>
      <c r="O3" s="133"/>
    </row>
    <row r="4" spans="1:16" s="180" customFormat="1" ht="21" customHeight="1">
      <c r="A4" s="110" t="s">
        <v>65</v>
      </c>
      <c r="B4" s="182" t="s">
        <v>113</v>
      </c>
      <c r="C4" s="183"/>
      <c r="D4" s="183"/>
      <c r="E4" s="183"/>
      <c r="F4" s="183"/>
      <c r="G4" s="183"/>
      <c r="H4" s="183"/>
      <c r="I4" s="188"/>
      <c r="J4" s="188"/>
      <c r="K4" s="182" t="s">
        <v>114</v>
      </c>
      <c r="L4" s="183"/>
      <c r="M4" s="183"/>
      <c r="N4" s="183"/>
      <c r="O4" s="189"/>
      <c r="P4" s="36"/>
    </row>
    <row r="5" spans="1:16" s="180" customFormat="1" ht="12" customHeight="1">
      <c r="A5" s="112"/>
      <c r="B5" s="110" t="s">
        <v>32</v>
      </c>
      <c r="C5" s="9" t="s">
        <v>31</v>
      </c>
      <c r="D5" s="9"/>
      <c r="E5" s="9" t="s">
        <v>39</v>
      </c>
      <c r="F5" s="9" t="s">
        <v>41</v>
      </c>
      <c r="G5" s="9" t="s">
        <v>43</v>
      </c>
      <c r="H5" s="9" t="s">
        <v>68</v>
      </c>
      <c r="I5" s="9" t="s">
        <v>69</v>
      </c>
      <c r="J5" s="9"/>
      <c r="K5" s="111" t="s">
        <v>32</v>
      </c>
      <c r="L5" s="167" t="s">
        <v>71</v>
      </c>
      <c r="M5" s="168"/>
      <c r="N5" s="179"/>
      <c r="O5" s="111" t="s">
        <v>72</v>
      </c>
      <c r="P5" s="36"/>
    </row>
    <row r="6" spans="1:16" s="180" customFormat="1" ht="36">
      <c r="A6" s="114"/>
      <c r="B6" s="114"/>
      <c r="C6" s="11" t="s">
        <v>73</v>
      </c>
      <c r="D6" s="9" t="s">
        <v>74</v>
      </c>
      <c r="E6" s="9"/>
      <c r="F6" s="9"/>
      <c r="G6" s="9"/>
      <c r="H6" s="9"/>
      <c r="I6" s="11" t="s">
        <v>73</v>
      </c>
      <c r="J6" s="11" t="s">
        <v>74</v>
      </c>
      <c r="K6" s="115"/>
      <c r="L6" s="115" t="s">
        <v>75</v>
      </c>
      <c r="M6" s="115" t="s">
        <v>76</v>
      </c>
      <c r="N6" s="115" t="s">
        <v>77</v>
      </c>
      <c r="O6" s="115"/>
      <c r="P6" s="36"/>
    </row>
    <row r="7" spans="1:16" s="181" customFormat="1" ht="27" customHeight="1">
      <c r="A7" s="48" t="s">
        <v>32</v>
      </c>
      <c r="B7" s="184">
        <v>826.4</v>
      </c>
      <c r="C7" s="185">
        <v>826.4</v>
      </c>
      <c r="D7" s="185">
        <f>SUM(D8:D14)</f>
        <v>0</v>
      </c>
      <c r="E7" s="185">
        <f>SUM(E8:E14)</f>
        <v>0</v>
      </c>
      <c r="F7" s="185"/>
      <c r="G7" s="185"/>
      <c r="H7" s="185"/>
      <c r="I7" s="185"/>
      <c r="J7" s="185"/>
      <c r="K7" s="185">
        <v>826.4</v>
      </c>
      <c r="L7" s="185">
        <v>487.46</v>
      </c>
      <c r="M7" s="185">
        <v>109.03</v>
      </c>
      <c r="N7" s="185">
        <v>21.94</v>
      </c>
      <c r="O7" s="185">
        <v>208</v>
      </c>
      <c r="P7"/>
    </row>
    <row r="8" spans="1:15" ht="27" customHeight="1">
      <c r="A8" s="49" t="s">
        <v>78</v>
      </c>
      <c r="B8" s="107">
        <v>826.4</v>
      </c>
      <c r="C8" s="186">
        <v>826.4</v>
      </c>
      <c r="D8" s="107">
        <v>0</v>
      </c>
      <c r="E8" s="107">
        <v>0</v>
      </c>
      <c r="F8" s="107"/>
      <c r="G8" s="107"/>
      <c r="H8" s="107"/>
      <c r="I8" s="190"/>
      <c r="J8" s="190"/>
      <c r="K8" s="107">
        <v>826.4</v>
      </c>
      <c r="L8" s="191">
        <v>487.46</v>
      </c>
      <c r="M8" s="191">
        <v>109.03</v>
      </c>
      <c r="N8" s="191">
        <v>21.94</v>
      </c>
      <c r="O8" s="191">
        <v>208</v>
      </c>
    </row>
    <row r="9" spans="1:15" ht="27" customHeight="1">
      <c r="A9" s="49"/>
      <c r="B9" s="107">
        <f aca="true" t="shared" si="0" ref="B7:B14">SUM(C9:H9)</f>
        <v>0</v>
      </c>
      <c r="C9" s="186"/>
      <c r="D9" s="117"/>
      <c r="E9" s="117"/>
      <c r="F9" s="117"/>
      <c r="G9" s="117"/>
      <c r="H9" s="117"/>
      <c r="I9" s="117"/>
      <c r="J9" s="117"/>
      <c r="K9" s="107">
        <f aca="true" t="shared" si="1" ref="K8:K14">SUM(L9:O9)</f>
        <v>0</v>
      </c>
      <c r="L9" s="107"/>
      <c r="M9" s="107"/>
      <c r="N9" s="107"/>
      <c r="O9" s="117"/>
    </row>
    <row r="10" spans="1:15" ht="27" customHeight="1">
      <c r="A10" s="49"/>
      <c r="B10" s="107">
        <f t="shared" si="0"/>
        <v>0</v>
      </c>
      <c r="C10" s="117"/>
      <c r="D10" s="118"/>
      <c r="E10" s="118"/>
      <c r="F10" s="118"/>
      <c r="G10" s="118"/>
      <c r="H10" s="118"/>
      <c r="I10" s="118"/>
      <c r="J10" s="118"/>
      <c r="K10" s="107">
        <f t="shared" si="1"/>
        <v>0</v>
      </c>
      <c r="L10" s="107"/>
      <c r="M10" s="107"/>
      <c r="N10" s="107"/>
      <c r="O10" s="192"/>
    </row>
    <row r="11" spans="1:15" ht="27" customHeight="1">
      <c r="A11" s="119"/>
      <c r="B11" s="107">
        <f t="shared" si="0"/>
        <v>0</v>
      </c>
      <c r="C11" s="117"/>
      <c r="D11" s="118"/>
      <c r="E11" s="118"/>
      <c r="F11" s="118"/>
      <c r="G11" s="118"/>
      <c r="H11" s="118"/>
      <c r="I11" s="118"/>
      <c r="J11" s="118"/>
      <c r="K11" s="107">
        <f t="shared" si="1"/>
        <v>0</v>
      </c>
      <c r="L11" s="107"/>
      <c r="M11" s="107"/>
      <c r="N11" s="107"/>
      <c r="O11" s="192"/>
    </row>
    <row r="12" spans="1:15" ht="27" customHeight="1">
      <c r="A12" s="178"/>
      <c r="B12" s="107">
        <f t="shared" si="0"/>
        <v>0</v>
      </c>
      <c r="C12" s="117"/>
      <c r="D12" s="118"/>
      <c r="E12" s="117"/>
      <c r="F12" s="117"/>
      <c r="G12" s="117"/>
      <c r="H12" s="117"/>
      <c r="I12" s="118"/>
      <c r="J12" s="118"/>
      <c r="K12" s="107">
        <f t="shared" si="1"/>
        <v>0</v>
      </c>
      <c r="L12" s="107"/>
      <c r="M12" s="107"/>
      <c r="N12" s="107"/>
      <c r="O12" s="192"/>
    </row>
    <row r="13" spans="1:15" ht="27" customHeight="1">
      <c r="A13" s="178"/>
      <c r="B13" s="107">
        <f t="shared" si="0"/>
        <v>0</v>
      </c>
      <c r="C13" s="117"/>
      <c r="D13" s="118"/>
      <c r="E13" s="118"/>
      <c r="F13" s="118"/>
      <c r="G13" s="118"/>
      <c r="H13" s="118"/>
      <c r="I13" s="118"/>
      <c r="J13" s="118"/>
      <c r="K13" s="107">
        <f t="shared" si="1"/>
        <v>0</v>
      </c>
      <c r="L13" s="107"/>
      <c r="M13" s="107"/>
      <c r="N13" s="107"/>
      <c r="O13" s="118"/>
    </row>
    <row r="14" spans="1:15" ht="27" customHeight="1">
      <c r="A14" s="49"/>
      <c r="B14" s="107">
        <f t="shared" si="0"/>
        <v>0</v>
      </c>
      <c r="C14" s="118"/>
      <c r="D14" s="118"/>
      <c r="E14" s="118"/>
      <c r="F14" s="118"/>
      <c r="G14" s="118"/>
      <c r="H14" s="118"/>
      <c r="I14" s="118"/>
      <c r="J14" s="118"/>
      <c r="K14" s="107">
        <f t="shared" si="1"/>
        <v>0</v>
      </c>
      <c r="L14" s="107"/>
      <c r="M14" s="107"/>
      <c r="N14" s="107"/>
      <c r="O14" s="118"/>
    </row>
    <row r="15" spans="1:15" ht="36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93"/>
      <c r="M15" s="193"/>
      <c r="N15" s="193"/>
      <c r="O15" s="193"/>
    </row>
    <row r="16" ht="12">
      <c r="D16" s="81"/>
    </row>
    <row r="20" ht="12">
      <c r="A20" s="8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workbookViewId="0" topLeftCell="A1">
      <selection activeCell="I21" sqref="I21"/>
    </sheetView>
  </sheetViews>
  <sheetFormatPr defaultColWidth="9.16015625" defaultRowHeight="11.25"/>
  <cols>
    <col min="1" max="1" width="24.16015625" style="64" customWidth="1"/>
    <col min="2" max="4" width="7.5" style="64" customWidth="1"/>
    <col min="5" max="5" width="14.16015625" style="64" customWidth="1"/>
    <col min="6" max="6" width="18.16015625" style="64" customWidth="1"/>
    <col min="7" max="10" width="14.83203125" style="64" customWidth="1"/>
    <col min="11" max="16384" width="9.16015625" style="64" customWidth="1"/>
  </cols>
  <sheetData>
    <row r="1" spans="1:10" ht="33" customHeight="1">
      <c r="A1" s="123" t="s">
        <v>115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9:10" ht="15.75" customHeight="1">
      <c r="I2" s="132" t="s">
        <v>116</v>
      </c>
      <c r="J2" s="132"/>
    </row>
    <row r="3" spans="1:10" ht="18" customHeight="1">
      <c r="A3" s="4" t="s">
        <v>25</v>
      </c>
      <c r="B3" s="124"/>
      <c r="C3" s="124"/>
      <c r="D3" s="124"/>
      <c r="E3" s="124"/>
      <c r="F3" s="124"/>
      <c r="G3" s="124"/>
      <c r="H3" s="124"/>
      <c r="I3" s="133" t="s">
        <v>26</v>
      </c>
      <c r="J3" s="133"/>
    </row>
    <row r="4" spans="1:10" s="63" customFormat="1" ht="18" customHeight="1">
      <c r="A4" s="156" t="s">
        <v>65</v>
      </c>
      <c r="B4" s="73" t="s">
        <v>81</v>
      </c>
      <c r="C4" s="73"/>
      <c r="D4" s="73"/>
      <c r="E4" s="155" t="s">
        <v>82</v>
      </c>
      <c r="F4" s="143" t="s">
        <v>117</v>
      </c>
      <c r="G4" s="144"/>
      <c r="H4" s="144"/>
      <c r="I4" s="144"/>
      <c r="J4" s="145"/>
    </row>
    <row r="5" spans="1:10" s="63" customFormat="1" ht="12">
      <c r="A5" s="166"/>
      <c r="B5" s="156" t="s">
        <v>83</v>
      </c>
      <c r="C5" s="156" t="s">
        <v>84</v>
      </c>
      <c r="D5" s="156" t="s">
        <v>85</v>
      </c>
      <c r="E5" s="157"/>
      <c r="F5" s="111" t="s">
        <v>32</v>
      </c>
      <c r="G5" s="167" t="s">
        <v>71</v>
      </c>
      <c r="H5" s="168"/>
      <c r="I5" s="179"/>
      <c r="J5" s="111" t="s">
        <v>72</v>
      </c>
    </row>
    <row r="6" spans="1:12" s="63" customFormat="1" ht="24">
      <c r="A6" s="158"/>
      <c r="B6" s="158"/>
      <c r="C6" s="158"/>
      <c r="D6" s="158"/>
      <c r="E6" s="159"/>
      <c r="F6" s="115"/>
      <c r="G6" s="115" t="s">
        <v>75</v>
      </c>
      <c r="H6" s="115" t="s">
        <v>76</v>
      </c>
      <c r="I6" s="115" t="s">
        <v>77</v>
      </c>
      <c r="J6" s="115"/>
      <c r="K6" s="71"/>
      <c r="L6" s="71"/>
    </row>
    <row r="7" spans="1:12" s="63" customFormat="1" ht="12">
      <c r="A7" s="169" t="s">
        <v>32</v>
      </c>
      <c r="B7" s="158"/>
      <c r="C7" s="158"/>
      <c r="D7" s="158"/>
      <c r="E7" s="159"/>
      <c r="F7" s="170">
        <v>826.43</v>
      </c>
      <c r="G7" s="170">
        <v>487.46</v>
      </c>
      <c r="H7" s="170">
        <v>109.03</v>
      </c>
      <c r="I7" s="170">
        <v>21.94</v>
      </c>
      <c r="J7" s="170">
        <v>208</v>
      </c>
      <c r="K7" s="71"/>
      <c r="L7" s="71"/>
    </row>
    <row r="8" spans="1:12" s="63" customFormat="1" ht="24">
      <c r="A8" s="49" t="s">
        <v>78</v>
      </c>
      <c r="B8" s="171"/>
      <c r="C8" s="171"/>
      <c r="D8" s="171"/>
      <c r="E8" s="172"/>
      <c r="F8" s="173"/>
      <c r="G8" s="173"/>
      <c r="H8" s="173"/>
      <c r="I8" s="173"/>
      <c r="J8" s="173"/>
      <c r="K8" s="71"/>
      <c r="L8" s="71"/>
    </row>
    <row r="9" spans="2:10" ht="24" customHeight="1">
      <c r="B9" s="174" t="s">
        <v>88</v>
      </c>
      <c r="C9" s="175"/>
      <c r="D9" s="175"/>
      <c r="E9" s="174" t="s">
        <v>34</v>
      </c>
      <c r="F9" s="176">
        <v>95.53</v>
      </c>
      <c r="G9" s="176">
        <v>62.33</v>
      </c>
      <c r="H9" s="176">
        <v>11.34</v>
      </c>
      <c r="I9" s="176">
        <v>21.86</v>
      </c>
      <c r="J9" s="176">
        <v>0</v>
      </c>
    </row>
    <row r="10" spans="1:10" ht="24" customHeight="1">
      <c r="A10" s="49"/>
      <c r="B10" s="174"/>
      <c r="C10" s="175" t="s">
        <v>89</v>
      </c>
      <c r="D10" s="175"/>
      <c r="E10" s="174" t="s">
        <v>36</v>
      </c>
      <c r="F10" s="176">
        <v>95.53</v>
      </c>
      <c r="G10" s="176">
        <v>62.33</v>
      </c>
      <c r="H10" s="176">
        <v>11.34</v>
      </c>
      <c r="I10" s="176">
        <v>21.86</v>
      </c>
      <c r="J10" s="176">
        <v>0</v>
      </c>
    </row>
    <row r="11" spans="1:10" ht="24" customHeight="1">
      <c r="A11" s="49"/>
      <c r="B11" s="174" t="s">
        <v>90</v>
      </c>
      <c r="C11" s="175" t="s">
        <v>91</v>
      </c>
      <c r="D11" s="175" t="s">
        <v>92</v>
      </c>
      <c r="E11" s="174" t="s">
        <v>38</v>
      </c>
      <c r="F11" s="176">
        <v>33.2</v>
      </c>
      <c r="G11" s="176">
        <v>0</v>
      </c>
      <c r="H11" s="176">
        <v>11.34</v>
      </c>
      <c r="I11" s="176">
        <v>21.86</v>
      </c>
      <c r="J11" s="176">
        <v>0</v>
      </c>
    </row>
    <row r="12" spans="1:10" ht="24" customHeight="1">
      <c r="A12" s="49"/>
      <c r="B12" s="174" t="s">
        <v>90</v>
      </c>
      <c r="C12" s="175" t="s">
        <v>91</v>
      </c>
      <c r="D12" s="175" t="s">
        <v>89</v>
      </c>
      <c r="E12" s="174" t="s">
        <v>40</v>
      </c>
      <c r="F12" s="176">
        <v>62.33</v>
      </c>
      <c r="G12" s="176">
        <v>62.33</v>
      </c>
      <c r="H12" s="176">
        <v>0</v>
      </c>
      <c r="I12" s="176">
        <v>0</v>
      </c>
      <c r="J12" s="176">
        <v>0</v>
      </c>
    </row>
    <row r="13" spans="1:10" ht="24" customHeight="1">
      <c r="A13" s="49"/>
      <c r="B13" s="174" t="s">
        <v>93</v>
      </c>
      <c r="C13" s="175"/>
      <c r="D13" s="175"/>
      <c r="E13" s="174" t="s">
        <v>42</v>
      </c>
      <c r="F13" s="176">
        <v>45.4</v>
      </c>
      <c r="G13" s="176">
        <v>45.4</v>
      </c>
      <c r="H13" s="176">
        <v>0</v>
      </c>
      <c r="I13" s="176">
        <v>0</v>
      </c>
      <c r="J13" s="176">
        <v>0</v>
      </c>
    </row>
    <row r="14" spans="1:10" ht="24" customHeight="1">
      <c r="A14" s="49"/>
      <c r="B14" s="174"/>
      <c r="C14" s="175" t="s">
        <v>94</v>
      </c>
      <c r="D14" s="175"/>
      <c r="E14" s="174" t="s">
        <v>44</v>
      </c>
      <c r="F14" s="176">
        <v>45.4</v>
      </c>
      <c r="G14" s="176">
        <v>45.4</v>
      </c>
      <c r="H14" s="176">
        <v>0</v>
      </c>
      <c r="I14" s="176">
        <v>0</v>
      </c>
      <c r="J14" s="176">
        <v>0</v>
      </c>
    </row>
    <row r="15" spans="1:10" ht="24" customHeight="1">
      <c r="A15" s="49"/>
      <c r="B15" s="174" t="s">
        <v>95</v>
      </c>
      <c r="C15" s="175" t="s">
        <v>96</v>
      </c>
      <c r="D15" s="175" t="s">
        <v>92</v>
      </c>
      <c r="E15" s="174" t="s">
        <v>46</v>
      </c>
      <c r="F15" s="176">
        <v>45.4</v>
      </c>
      <c r="G15" s="176">
        <v>45.4</v>
      </c>
      <c r="H15" s="176">
        <v>0</v>
      </c>
      <c r="I15" s="176">
        <v>0</v>
      </c>
      <c r="J15" s="176">
        <v>0</v>
      </c>
    </row>
    <row r="16" spans="1:10" ht="24" customHeight="1">
      <c r="A16" s="49"/>
      <c r="B16" s="174" t="s">
        <v>97</v>
      </c>
      <c r="C16" s="175"/>
      <c r="D16" s="175"/>
      <c r="E16" s="174" t="s">
        <v>48</v>
      </c>
      <c r="F16" s="176">
        <v>647.89</v>
      </c>
      <c r="G16" s="176">
        <v>342.12</v>
      </c>
      <c r="H16" s="176">
        <v>97.69</v>
      </c>
      <c r="I16" s="176">
        <v>0.08</v>
      </c>
      <c r="J16" s="176">
        <v>208</v>
      </c>
    </row>
    <row r="17" spans="1:10" ht="24" customHeight="1">
      <c r="A17" s="49"/>
      <c r="B17" s="174"/>
      <c r="C17" s="175" t="s">
        <v>98</v>
      </c>
      <c r="D17" s="175"/>
      <c r="E17" s="174" t="s">
        <v>50</v>
      </c>
      <c r="F17" s="176">
        <v>647.89</v>
      </c>
      <c r="G17" s="176">
        <v>342.12</v>
      </c>
      <c r="H17" s="176">
        <v>97.69</v>
      </c>
      <c r="I17" s="176">
        <v>0.08</v>
      </c>
      <c r="J17" s="176">
        <v>208</v>
      </c>
    </row>
    <row r="18" spans="1:10" ht="24" customHeight="1">
      <c r="A18" s="49"/>
      <c r="B18" s="174" t="s">
        <v>99</v>
      </c>
      <c r="C18" s="175" t="s">
        <v>100</v>
      </c>
      <c r="D18" s="175" t="s">
        <v>92</v>
      </c>
      <c r="E18" s="174" t="s">
        <v>52</v>
      </c>
      <c r="F18" s="176">
        <v>439.89</v>
      </c>
      <c r="G18" s="176">
        <v>342.12</v>
      </c>
      <c r="H18" s="176">
        <v>97.69</v>
      </c>
      <c r="I18" s="176">
        <v>0.08</v>
      </c>
      <c r="J18" s="176">
        <v>0</v>
      </c>
    </row>
    <row r="19" spans="1:10" ht="24" customHeight="1">
      <c r="A19" s="49"/>
      <c r="B19" s="174" t="s">
        <v>99</v>
      </c>
      <c r="C19" s="175" t="s">
        <v>100</v>
      </c>
      <c r="D19" s="175" t="s">
        <v>101</v>
      </c>
      <c r="E19" s="174" t="s">
        <v>53</v>
      </c>
      <c r="F19" s="176">
        <v>173.49</v>
      </c>
      <c r="G19" s="176">
        <v>0</v>
      </c>
      <c r="H19" s="176">
        <v>0</v>
      </c>
      <c r="I19" s="176">
        <v>0</v>
      </c>
      <c r="J19" s="176">
        <v>173.49</v>
      </c>
    </row>
    <row r="20" spans="1:10" ht="24" customHeight="1">
      <c r="A20" s="49"/>
      <c r="B20" s="174" t="s">
        <v>99</v>
      </c>
      <c r="C20" s="175" t="s">
        <v>100</v>
      </c>
      <c r="D20" s="175" t="s">
        <v>102</v>
      </c>
      <c r="E20" s="174" t="s">
        <v>54</v>
      </c>
      <c r="F20" s="176">
        <v>34.51</v>
      </c>
      <c r="G20" s="176">
        <v>0</v>
      </c>
      <c r="H20" s="176">
        <v>0</v>
      </c>
      <c r="I20" s="176">
        <v>0</v>
      </c>
      <c r="J20" s="176">
        <v>34.51</v>
      </c>
    </row>
    <row r="21" spans="1:10" ht="24" customHeight="1">
      <c r="A21" s="49"/>
      <c r="B21" s="174" t="s">
        <v>103</v>
      </c>
      <c r="C21" s="175"/>
      <c r="D21" s="175"/>
      <c r="E21" s="174" t="s">
        <v>56</v>
      </c>
      <c r="F21" s="176">
        <v>37.61</v>
      </c>
      <c r="G21" s="176">
        <v>37.61</v>
      </c>
      <c r="H21" s="176">
        <v>0</v>
      </c>
      <c r="I21" s="176">
        <v>0</v>
      </c>
      <c r="J21" s="176"/>
    </row>
    <row r="22" spans="1:10" ht="24" customHeight="1">
      <c r="A22" s="49"/>
      <c r="B22" s="177"/>
      <c r="C22" s="177" t="s">
        <v>101</v>
      </c>
      <c r="D22" s="177"/>
      <c r="E22" s="56" t="s">
        <v>58</v>
      </c>
      <c r="F22" s="176">
        <v>37.61</v>
      </c>
      <c r="G22" s="176">
        <v>37.61</v>
      </c>
      <c r="H22" s="176">
        <v>0</v>
      </c>
      <c r="I22" s="176">
        <v>0</v>
      </c>
      <c r="J22" s="176"/>
    </row>
    <row r="23" spans="1:10" ht="24" customHeight="1">
      <c r="A23" s="49"/>
      <c r="B23" s="177" t="s">
        <v>104</v>
      </c>
      <c r="C23" s="177" t="s">
        <v>105</v>
      </c>
      <c r="D23" s="177" t="s">
        <v>92</v>
      </c>
      <c r="E23" s="56" t="s">
        <v>60</v>
      </c>
      <c r="F23" s="176">
        <v>37.61</v>
      </c>
      <c r="G23" s="176">
        <v>37.61</v>
      </c>
      <c r="H23" s="176">
        <v>0</v>
      </c>
      <c r="I23" s="176">
        <v>0</v>
      </c>
      <c r="J23" s="176"/>
    </row>
    <row r="24" spans="1:10" ht="18" customHeight="1">
      <c r="A24" s="49"/>
      <c r="B24" s="177"/>
      <c r="C24" s="177"/>
      <c r="D24" s="177"/>
      <c r="E24" s="56"/>
      <c r="F24" s="107"/>
      <c r="G24" s="176"/>
      <c r="H24" s="176">
        <v>0</v>
      </c>
      <c r="I24" s="176">
        <v>0</v>
      </c>
      <c r="J24" s="176">
        <v>0</v>
      </c>
    </row>
    <row r="25" spans="1:10" ht="18" customHeight="1">
      <c r="A25" s="178"/>
      <c r="B25" s="177"/>
      <c r="C25" s="177"/>
      <c r="D25" s="177"/>
      <c r="E25" s="56"/>
      <c r="F25" s="107"/>
      <c r="G25" s="176"/>
      <c r="H25" s="176">
        <v>0</v>
      </c>
      <c r="I25" s="176">
        <v>0</v>
      </c>
      <c r="J25" s="176">
        <v>0</v>
      </c>
    </row>
    <row r="26" spans="1:10" ht="14.25">
      <c r="A26" s="83"/>
      <c r="B26" s="83"/>
      <c r="C26" s="83"/>
      <c r="D26" s="83"/>
      <c r="E26" s="83"/>
      <c r="F26" s="83"/>
      <c r="G26" s="83"/>
      <c r="H26" s="83"/>
      <c r="I26" s="83"/>
      <c r="J26" s="83"/>
    </row>
  </sheetData>
  <sheetProtection/>
  <mergeCells count="14">
    <mergeCell ref="A1:J1"/>
    <mergeCell ref="I2:J2"/>
    <mergeCell ref="I3:J3"/>
    <mergeCell ref="B4:D4"/>
    <mergeCell ref="F4:J4"/>
    <mergeCell ref="G5:I5"/>
    <mergeCell ref="A26:J26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Zeros="0" workbookViewId="0" topLeftCell="A37">
      <selection activeCell="C54" sqref="C54:E54"/>
    </sheetView>
  </sheetViews>
  <sheetFormatPr defaultColWidth="9.16015625" defaultRowHeight="11.25"/>
  <cols>
    <col min="1" max="1" width="22" style="64" bestFit="1" customWidth="1"/>
    <col min="2" max="2" width="8.33203125" style="64" customWidth="1"/>
    <col min="3" max="3" width="9" style="64" customWidth="1"/>
    <col min="4" max="4" width="9.33203125" style="64" customWidth="1"/>
    <col min="5" max="5" width="25.33203125" style="64" customWidth="1"/>
    <col min="6" max="6" width="18.16015625" style="64" customWidth="1"/>
    <col min="7" max="7" width="10.66015625" style="64" customWidth="1"/>
    <col min="8" max="8" width="12.16015625" style="64" customWidth="1"/>
    <col min="9" max="10" width="14.83203125" style="64" customWidth="1"/>
    <col min="11" max="16384" width="9.16015625" style="64" customWidth="1"/>
  </cols>
  <sheetData>
    <row r="1" spans="1:13" ht="31.5" customHeight="1">
      <c r="A1" s="123" t="s">
        <v>118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2:13" ht="15.75" customHeight="1">
      <c r="L2" s="132" t="s">
        <v>119</v>
      </c>
      <c r="M2" s="132"/>
    </row>
    <row r="3" spans="1:13" ht="18" customHeight="1">
      <c r="A3" s="4" t="s">
        <v>25</v>
      </c>
      <c r="B3" s="153"/>
      <c r="C3" s="153"/>
      <c r="D3" s="153"/>
      <c r="E3" s="153"/>
      <c r="F3" s="153"/>
      <c r="G3" s="153"/>
      <c r="H3" s="153"/>
      <c r="L3" s="163" t="s">
        <v>26</v>
      </c>
      <c r="M3" s="163"/>
    </row>
    <row r="4" spans="1:13" s="63" customFormat="1" ht="21.75" customHeight="1">
      <c r="A4" s="73" t="s">
        <v>65</v>
      </c>
      <c r="B4" s="73" t="s">
        <v>81</v>
      </c>
      <c r="C4" s="73"/>
      <c r="D4" s="73"/>
      <c r="E4" s="72" t="s">
        <v>82</v>
      </c>
      <c r="F4" s="72" t="s">
        <v>117</v>
      </c>
      <c r="G4" s="72"/>
      <c r="H4" s="72"/>
      <c r="I4" s="72"/>
      <c r="J4" s="72"/>
      <c r="K4" s="72"/>
      <c r="L4" s="72"/>
      <c r="M4" s="72"/>
    </row>
    <row r="5" spans="1:13" s="63" customFormat="1" ht="36">
      <c r="A5" s="73"/>
      <c r="B5" s="73" t="s">
        <v>83</v>
      </c>
      <c r="C5" s="73" t="s">
        <v>84</v>
      </c>
      <c r="D5" s="72" t="s">
        <v>85</v>
      </c>
      <c r="E5" s="72"/>
      <c r="F5" s="72" t="s">
        <v>32</v>
      </c>
      <c r="G5" s="9" t="s">
        <v>120</v>
      </c>
      <c r="H5" s="9" t="s">
        <v>121</v>
      </c>
      <c r="I5" s="9" t="s">
        <v>122</v>
      </c>
      <c r="J5" s="9" t="s">
        <v>123</v>
      </c>
      <c r="K5" s="9" t="s">
        <v>124</v>
      </c>
      <c r="L5" s="9" t="s">
        <v>125</v>
      </c>
      <c r="M5" s="9" t="s">
        <v>126</v>
      </c>
    </row>
    <row r="6" spans="1:13" s="63" customFormat="1" ht="22.5" customHeight="1">
      <c r="A6" s="49" t="s">
        <v>78</v>
      </c>
      <c r="B6" s="126"/>
      <c r="C6" s="126"/>
      <c r="D6" s="126"/>
      <c r="E6" s="127" t="s">
        <v>32</v>
      </c>
      <c r="F6" s="128">
        <f>SUM(G6:I6)</f>
        <v>826.4300000000001</v>
      </c>
      <c r="G6" s="128">
        <v>487.46</v>
      </c>
      <c r="H6" s="128">
        <v>305.77</v>
      </c>
      <c r="I6" s="128">
        <f>I63</f>
        <v>33.2</v>
      </c>
      <c r="J6" s="128"/>
      <c r="K6" s="134"/>
      <c r="L6" s="134"/>
      <c r="M6" s="135"/>
    </row>
    <row r="7" spans="1:13" ht="21.75" customHeight="1">
      <c r="A7" s="49" t="s">
        <v>78</v>
      </c>
      <c r="B7" s="55" t="s">
        <v>127</v>
      </c>
      <c r="C7" s="55"/>
      <c r="D7" s="55"/>
      <c r="E7" s="56" t="s">
        <v>75</v>
      </c>
      <c r="F7" s="57"/>
      <c r="G7" s="57">
        <v>487.46</v>
      </c>
      <c r="H7" s="57"/>
      <c r="I7" s="57"/>
      <c r="J7" s="107"/>
      <c r="K7" s="118"/>
      <c r="L7" s="118"/>
      <c r="M7" s="118"/>
    </row>
    <row r="8" spans="1:13" ht="21.75" customHeight="1">
      <c r="A8" s="49"/>
      <c r="B8" s="55"/>
      <c r="C8" s="55" t="s">
        <v>128</v>
      </c>
      <c r="D8" s="55"/>
      <c r="E8" s="56" t="s">
        <v>129</v>
      </c>
      <c r="F8" s="57"/>
      <c r="G8" s="57">
        <v>202.75</v>
      </c>
      <c r="H8" s="107"/>
      <c r="I8" s="107"/>
      <c r="J8" s="107"/>
      <c r="K8" s="118"/>
      <c r="L8" s="118"/>
      <c r="M8" s="118"/>
    </row>
    <row r="9" spans="1:13" ht="21.75" customHeight="1">
      <c r="A9" s="49"/>
      <c r="B9" s="55" t="s">
        <v>110</v>
      </c>
      <c r="C9" s="55" t="s">
        <v>110</v>
      </c>
      <c r="D9" s="55" t="s">
        <v>130</v>
      </c>
      <c r="E9" s="56" t="s">
        <v>131</v>
      </c>
      <c r="F9" s="57"/>
      <c r="G9" s="57">
        <v>202.75</v>
      </c>
      <c r="H9" s="107"/>
      <c r="I9" s="107"/>
      <c r="J9" s="107"/>
      <c r="K9" s="118"/>
      <c r="L9" s="118"/>
      <c r="M9" s="118"/>
    </row>
    <row r="10" spans="1:13" ht="21.75" customHeight="1">
      <c r="A10" s="49"/>
      <c r="B10" s="55"/>
      <c r="C10" s="55" t="s">
        <v>132</v>
      </c>
      <c r="D10" s="55"/>
      <c r="E10" s="56" t="s">
        <v>133</v>
      </c>
      <c r="F10" s="57"/>
      <c r="G10" s="57">
        <v>122.47</v>
      </c>
      <c r="H10" s="107"/>
      <c r="I10" s="107"/>
      <c r="J10" s="107"/>
      <c r="K10" s="118"/>
      <c r="L10" s="118"/>
      <c r="M10" s="118"/>
    </row>
    <row r="11" spans="1:13" ht="21.75" customHeight="1">
      <c r="A11" s="49"/>
      <c r="B11" s="55" t="s">
        <v>110</v>
      </c>
      <c r="C11" s="55" t="s">
        <v>110</v>
      </c>
      <c r="D11" s="55" t="s">
        <v>134</v>
      </c>
      <c r="E11" s="56" t="s">
        <v>135</v>
      </c>
      <c r="F11" s="57"/>
      <c r="G11" s="57">
        <v>122.47</v>
      </c>
      <c r="H11" s="107"/>
      <c r="I11" s="107"/>
      <c r="J11" s="107"/>
      <c r="K11" s="118"/>
      <c r="L11" s="118"/>
      <c r="M11" s="118"/>
    </row>
    <row r="12" spans="1:13" ht="21.75" customHeight="1">
      <c r="A12" s="49"/>
      <c r="B12" s="55" t="s">
        <v>110</v>
      </c>
      <c r="C12" s="55" t="s">
        <v>110</v>
      </c>
      <c r="D12" s="55" t="s">
        <v>136</v>
      </c>
      <c r="E12" s="56" t="s">
        <v>137</v>
      </c>
      <c r="F12" s="57"/>
      <c r="G12" s="57"/>
      <c r="H12" s="107"/>
      <c r="I12" s="107"/>
      <c r="J12" s="107"/>
      <c r="K12" s="118"/>
      <c r="L12" s="118"/>
      <c r="M12" s="118"/>
    </row>
    <row r="13" spans="1:13" ht="21.75" customHeight="1">
      <c r="A13" s="49"/>
      <c r="B13" s="55"/>
      <c r="C13" s="55" t="s">
        <v>138</v>
      </c>
      <c r="D13" s="55"/>
      <c r="E13" s="56" t="s">
        <v>139</v>
      </c>
      <c r="F13" s="57"/>
      <c r="G13" s="57">
        <v>16.9</v>
      </c>
      <c r="H13" s="107"/>
      <c r="I13" s="107"/>
      <c r="J13" s="107"/>
      <c r="K13" s="118"/>
      <c r="L13" s="118"/>
      <c r="M13" s="118"/>
    </row>
    <row r="14" spans="1:13" ht="21.75" customHeight="1">
      <c r="A14" s="49"/>
      <c r="B14" s="55" t="s">
        <v>110</v>
      </c>
      <c r="C14" s="55" t="s">
        <v>110</v>
      </c>
      <c r="D14" s="55" t="s">
        <v>140</v>
      </c>
      <c r="E14" s="56" t="s">
        <v>141</v>
      </c>
      <c r="F14" s="57"/>
      <c r="G14" s="57">
        <v>16.9</v>
      </c>
      <c r="H14" s="107"/>
      <c r="I14" s="107"/>
      <c r="J14" s="107"/>
      <c r="K14" s="118"/>
      <c r="L14" s="118"/>
      <c r="M14" s="118"/>
    </row>
    <row r="15" spans="1:13" ht="21.75" customHeight="1">
      <c r="A15" s="49"/>
      <c r="B15" s="55"/>
      <c r="C15" s="55" t="s">
        <v>142</v>
      </c>
      <c r="D15" s="55"/>
      <c r="E15" s="56" t="s">
        <v>143</v>
      </c>
      <c r="F15" s="57"/>
      <c r="G15" s="57">
        <v>62.33</v>
      </c>
      <c r="H15" s="107"/>
      <c r="I15" s="107"/>
      <c r="J15" s="107"/>
      <c r="K15" s="118"/>
      <c r="L15" s="118"/>
      <c r="M15" s="118"/>
    </row>
    <row r="16" spans="1:13" ht="21.75" customHeight="1">
      <c r="A16" s="49"/>
      <c r="B16" s="55" t="s">
        <v>110</v>
      </c>
      <c r="C16" s="55" t="s">
        <v>110</v>
      </c>
      <c r="D16" s="55" t="s">
        <v>144</v>
      </c>
      <c r="E16" s="56" t="s">
        <v>145</v>
      </c>
      <c r="F16" s="57"/>
      <c r="G16" s="57">
        <v>62.33</v>
      </c>
      <c r="H16" s="107"/>
      <c r="I16" s="107"/>
      <c r="J16" s="107"/>
      <c r="K16" s="118"/>
      <c r="L16" s="118"/>
      <c r="M16" s="118"/>
    </row>
    <row r="17" spans="1:13" ht="21.75" customHeight="1">
      <c r="A17" s="49"/>
      <c r="B17" s="55"/>
      <c r="C17" s="55" t="s">
        <v>146</v>
      </c>
      <c r="D17" s="55"/>
      <c r="E17" s="56" t="s">
        <v>147</v>
      </c>
      <c r="F17" s="57"/>
      <c r="G17" s="57">
        <v>26.15</v>
      </c>
      <c r="H17" s="107"/>
      <c r="I17" s="107"/>
      <c r="J17" s="107"/>
      <c r="K17" s="118"/>
      <c r="L17" s="118"/>
      <c r="M17" s="118"/>
    </row>
    <row r="18" spans="1:13" ht="21.75" customHeight="1">
      <c r="A18" s="49"/>
      <c r="B18" s="55" t="s">
        <v>110</v>
      </c>
      <c r="C18" s="55" t="s">
        <v>110</v>
      </c>
      <c r="D18" s="55" t="s">
        <v>148</v>
      </c>
      <c r="E18" s="56" t="s">
        <v>149</v>
      </c>
      <c r="F18" s="57"/>
      <c r="G18" s="57">
        <v>26.15</v>
      </c>
      <c r="H18" s="107"/>
      <c r="I18" s="107"/>
      <c r="J18" s="107"/>
      <c r="K18" s="118"/>
      <c r="L18" s="118"/>
      <c r="M18" s="118"/>
    </row>
    <row r="19" spans="1:13" ht="21.75" customHeight="1">
      <c r="A19" s="49"/>
      <c r="B19" s="55"/>
      <c r="C19" s="55" t="s">
        <v>150</v>
      </c>
      <c r="D19" s="55"/>
      <c r="E19" s="56" t="s">
        <v>151</v>
      </c>
      <c r="F19" s="57"/>
      <c r="G19" s="57">
        <v>19.25</v>
      </c>
      <c r="H19" s="107"/>
      <c r="I19" s="107"/>
      <c r="J19" s="107"/>
      <c r="K19" s="118"/>
      <c r="L19" s="118"/>
      <c r="M19" s="118"/>
    </row>
    <row r="20" spans="1:13" ht="21.75" customHeight="1">
      <c r="A20" s="49"/>
      <c r="B20" s="55" t="s">
        <v>110</v>
      </c>
      <c r="C20" s="55" t="s">
        <v>110</v>
      </c>
      <c r="D20" s="55" t="s">
        <v>152</v>
      </c>
      <c r="E20" s="56" t="s">
        <v>153</v>
      </c>
      <c r="F20" s="57"/>
      <c r="G20" s="57">
        <v>19.25</v>
      </c>
      <c r="H20" s="107"/>
      <c r="I20" s="107"/>
      <c r="J20" s="107"/>
      <c r="K20" s="118"/>
      <c r="L20" s="118"/>
      <c r="M20" s="118"/>
    </row>
    <row r="21" spans="1:13" ht="21.75" customHeight="1">
      <c r="A21" s="49"/>
      <c r="B21" s="55"/>
      <c r="C21" s="55" t="s">
        <v>154</v>
      </c>
      <c r="D21" s="55"/>
      <c r="E21" s="56" t="s">
        <v>155</v>
      </c>
      <c r="F21" s="57"/>
      <c r="G21" s="57">
        <v>37.61</v>
      </c>
      <c r="H21" s="107"/>
      <c r="I21" s="107"/>
      <c r="J21" s="107"/>
      <c r="K21" s="118"/>
      <c r="L21" s="118"/>
      <c r="M21" s="118"/>
    </row>
    <row r="22" spans="1:13" ht="21.75" customHeight="1">
      <c r="A22" s="119"/>
      <c r="B22" s="55" t="s">
        <v>110</v>
      </c>
      <c r="C22" s="55" t="s">
        <v>110</v>
      </c>
      <c r="D22" s="55" t="s">
        <v>156</v>
      </c>
      <c r="E22" s="56" t="s">
        <v>157</v>
      </c>
      <c r="F22" s="57"/>
      <c r="G22" s="57">
        <v>37.61</v>
      </c>
      <c r="H22" s="107"/>
      <c r="I22" s="107"/>
      <c r="J22" s="107"/>
      <c r="K22" s="118"/>
      <c r="L22" s="118"/>
      <c r="M22" s="118"/>
    </row>
    <row r="23" spans="1:13" ht="21.75" customHeight="1">
      <c r="A23" s="49"/>
      <c r="B23" s="55" t="s">
        <v>158</v>
      </c>
      <c r="C23" s="55"/>
      <c r="D23" s="55"/>
      <c r="E23" s="56" t="s">
        <v>76</v>
      </c>
      <c r="F23" s="57"/>
      <c r="G23" s="107"/>
      <c r="H23" s="57">
        <v>305.77</v>
      </c>
      <c r="I23" s="107"/>
      <c r="J23" s="107"/>
      <c r="K23" s="118"/>
      <c r="L23" s="118"/>
      <c r="M23" s="118"/>
    </row>
    <row r="24" spans="1:13" ht="21.75" customHeight="1">
      <c r="A24" s="118"/>
      <c r="B24" s="55"/>
      <c r="C24" s="55" t="s">
        <v>159</v>
      </c>
      <c r="D24" s="55"/>
      <c r="E24" s="56" t="s">
        <v>160</v>
      </c>
      <c r="F24" s="57"/>
      <c r="G24" s="118"/>
      <c r="H24" s="57">
        <v>6</v>
      </c>
      <c r="I24" s="118"/>
      <c r="J24" s="118"/>
      <c r="K24" s="118"/>
      <c r="L24" s="118"/>
      <c r="M24" s="118"/>
    </row>
    <row r="25" spans="1:13" ht="21.75" customHeight="1">
      <c r="A25" s="165"/>
      <c r="B25" s="55" t="s">
        <v>110</v>
      </c>
      <c r="C25" s="55" t="s">
        <v>110</v>
      </c>
      <c r="D25" s="55" t="s">
        <v>161</v>
      </c>
      <c r="E25" s="56" t="s">
        <v>162</v>
      </c>
      <c r="F25" s="57"/>
      <c r="G25" s="165"/>
      <c r="H25" s="57">
        <v>6</v>
      </c>
      <c r="I25" s="165"/>
      <c r="J25" s="165"/>
      <c r="K25" s="165"/>
      <c r="L25" s="165"/>
      <c r="M25" s="165"/>
    </row>
    <row r="26" spans="1:13" ht="21.75" customHeight="1">
      <c r="A26" s="118"/>
      <c r="B26" s="55" t="s">
        <v>110</v>
      </c>
      <c r="C26" s="55" t="s">
        <v>110</v>
      </c>
      <c r="D26" s="55" t="s">
        <v>163</v>
      </c>
      <c r="E26" s="56" t="s">
        <v>164</v>
      </c>
      <c r="F26" s="57"/>
      <c r="G26" s="118"/>
      <c r="H26" s="57"/>
      <c r="I26" s="118"/>
      <c r="J26" s="118"/>
      <c r="K26" s="118"/>
      <c r="L26" s="118"/>
      <c r="M26" s="118"/>
    </row>
    <row r="27" spans="1:13" ht="21.75" customHeight="1">
      <c r="A27" s="118"/>
      <c r="B27" s="55"/>
      <c r="C27" s="55" t="s">
        <v>165</v>
      </c>
      <c r="D27" s="55"/>
      <c r="E27" s="56" t="s">
        <v>166</v>
      </c>
      <c r="F27" s="57"/>
      <c r="G27" s="118"/>
      <c r="H27" s="57">
        <v>1</v>
      </c>
      <c r="I27" s="118"/>
      <c r="J27" s="118"/>
      <c r="K27" s="118"/>
      <c r="L27" s="118"/>
      <c r="M27" s="118"/>
    </row>
    <row r="28" spans="1:13" ht="21.75" customHeight="1">
      <c r="A28" s="118"/>
      <c r="B28" s="55" t="s">
        <v>110</v>
      </c>
      <c r="C28" s="55" t="s">
        <v>110</v>
      </c>
      <c r="D28" s="55" t="s">
        <v>167</v>
      </c>
      <c r="E28" s="56" t="s">
        <v>168</v>
      </c>
      <c r="F28" s="57"/>
      <c r="G28" s="118"/>
      <c r="H28" s="57">
        <v>1</v>
      </c>
      <c r="I28" s="118"/>
      <c r="J28" s="118"/>
      <c r="K28" s="118"/>
      <c r="L28" s="118"/>
      <c r="M28" s="118"/>
    </row>
    <row r="29" spans="1:13" ht="21.75" customHeight="1">
      <c r="A29" s="118"/>
      <c r="B29" s="55"/>
      <c r="C29" s="55" t="s">
        <v>169</v>
      </c>
      <c r="D29" s="55"/>
      <c r="E29" s="56" t="s">
        <v>170</v>
      </c>
      <c r="F29" s="57"/>
      <c r="G29" s="118"/>
      <c r="H29" s="57">
        <v>1</v>
      </c>
      <c r="I29" s="118"/>
      <c r="J29" s="118"/>
      <c r="K29" s="118"/>
      <c r="L29" s="118"/>
      <c r="M29" s="118"/>
    </row>
    <row r="30" spans="1:13" ht="21.75" customHeight="1">
      <c r="A30" s="118"/>
      <c r="B30" s="55" t="s">
        <v>110</v>
      </c>
      <c r="C30" s="55" t="s">
        <v>110</v>
      </c>
      <c r="D30" s="55" t="s">
        <v>171</v>
      </c>
      <c r="E30" s="56" t="s">
        <v>172</v>
      </c>
      <c r="F30" s="57"/>
      <c r="G30" s="118"/>
      <c r="H30" s="57">
        <v>1</v>
      </c>
      <c r="I30" s="118"/>
      <c r="J30" s="118"/>
      <c r="K30" s="118"/>
      <c r="L30" s="118"/>
      <c r="M30" s="118"/>
    </row>
    <row r="31" spans="1:13" ht="21.75" customHeight="1">
      <c r="A31" s="118"/>
      <c r="B31" s="55"/>
      <c r="C31" s="55" t="s">
        <v>173</v>
      </c>
      <c r="D31" s="55"/>
      <c r="E31" s="56" t="s">
        <v>174</v>
      </c>
      <c r="F31" s="57"/>
      <c r="G31" s="118"/>
      <c r="H31" s="57">
        <v>3</v>
      </c>
      <c r="I31" s="118"/>
      <c r="J31" s="118"/>
      <c r="K31" s="118"/>
      <c r="L31" s="118"/>
      <c r="M31" s="118"/>
    </row>
    <row r="32" spans="1:13" ht="21.75" customHeight="1">
      <c r="A32" s="118"/>
      <c r="B32" s="55" t="s">
        <v>110</v>
      </c>
      <c r="C32" s="55" t="s">
        <v>110</v>
      </c>
      <c r="D32" s="55" t="s">
        <v>175</v>
      </c>
      <c r="E32" s="56" t="s">
        <v>176</v>
      </c>
      <c r="F32" s="57"/>
      <c r="G32" s="118"/>
      <c r="H32" s="57">
        <v>3</v>
      </c>
      <c r="I32" s="118"/>
      <c r="J32" s="118"/>
      <c r="K32" s="118"/>
      <c r="L32" s="118"/>
      <c r="M32" s="118"/>
    </row>
    <row r="33" spans="1:13" ht="21.75" customHeight="1">
      <c r="A33" s="118"/>
      <c r="B33" s="55"/>
      <c r="C33" s="55" t="s">
        <v>177</v>
      </c>
      <c r="D33" s="55"/>
      <c r="E33" s="56" t="s">
        <v>178</v>
      </c>
      <c r="F33" s="57"/>
      <c r="G33" s="118"/>
      <c r="H33" s="57">
        <v>3</v>
      </c>
      <c r="I33" s="118"/>
      <c r="J33" s="118"/>
      <c r="K33" s="118"/>
      <c r="L33" s="118"/>
      <c r="M33" s="118"/>
    </row>
    <row r="34" spans="1:13" ht="21.75" customHeight="1">
      <c r="A34" s="118"/>
      <c r="B34" s="55" t="s">
        <v>110</v>
      </c>
      <c r="C34" s="55" t="s">
        <v>110</v>
      </c>
      <c r="D34" s="55" t="s">
        <v>179</v>
      </c>
      <c r="E34" s="56" t="s">
        <v>180</v>
      </c>
      <c r="F34" s="57"/>
      <c r="G34" s="118"/>
      <c r="H34" s="57">
        <v>3</v>
      </c>
      <c r="I34" s="118"/>
      <c r="J34" s="118"/>
      <c r="K34" s="118"/>
      <c r="L34" s="118"/>
      <c r="M34" s="118"/>
    </row>
    <row r="35" spans="1:13" ht="21.75" customHeight="1">
      <c r="A35" s="118"/>
      <c r="B35" s="55"/>
      <c r="C35" s="55" t="s">
        <v>181</v>
      </c>
      <c r="D35" s="55"/>
      <c r="E35" s="56" t="s">
        <v>182</v>
      </c>
      <c r="F35" s="57"/>
      <c r="G35" s="118"/>
      <c r="H35" s="57">
        <v>6.94</v>
      </c>
      <c r="I35" s="118"/>
      <c r="J35" s="118"/>
      <c r="K35" s="118"/>
      <c r="L35" s="118"/>
      <c r="M35" s="118"/>
    </row>
    <row r="36" spans="1:13" ht="21.75" customHeight="1">
      <c r="A36" s="118"/>
      <c r="B36" s="55" t="s">
        <v>110</v>
      </c>
      <c r="C36" s="55" t="s">
        <v>110</v>
      </c>
      <c r="D36" s="55" t="s">
        <v>183</v>
      </c>
      <c r="E36" s="56" t="s">
        <v>184</v>
      </c>
      <c r="F36" s="57"/>
      <c r="G36" s="118"/>
      <c r="H36" s="57">
        <v>6.94</v>
      </c>
      <c r="I36" s="118"/>
      <c r="J36" s="118"/>
      <c r="K36" s="118"/>
      <c r="L36" s="118"/>
      <c r="M36" s="118"/>
    </row>
    <row r="37" spans="1:13" ht="21.75" customHeight="1">
      <c r="A37" s="118"/>
      <c r="B37" s="55"/>
      <c r="C37" s="55" t="s">
        <v>185</v>
      </c>
      <c r="D37" s="55"/>
      <c r="E37" s="56" t="s">
        <v>186</v>
      </c>
      <c r="F37" s="57"/>
      <c r="G37" s="118"/>
      <c r="H37" s="57">
        <v>19.75</v>
      </c>
      <c r="I37" s="118"/>
      <c r="J37" s="118"/>
      <c r="K37" s="118"/>
      <c r="L37" s="118"/>
      <c r="M37" s="118"/>
    </row>
    <row r="38" spans="1:13" ht="21.75" customHeight="1">
      <c r="A38" s="118"/>
      <c r="B38" s="55" t="s">
        <v>110</v>
      </c>
      <c r="C38" s="55" t="s">
        <v>110</v>
      </c>
      <c r="D38" s="55" t="s">
        <v>187</v>
      </c>
      <c r="E38" s="56" t="s">
        <v>188</v>
      </c>
      <c r="F38" s="57"/>
      <c r="G38" s="118"/>
      <c r="H38" s="57">
        <v>14.75</v>
      </c>
      <c r="I38" s="118"/>
      <c r="J38" s="118"/>
      <c r="K38" s="118"/>
      <c r="L38" s="118"/>
      <c r="M38" s="118"/>
    </row>
    <row r="39" spans="1:13" ht="21.75" customHeight="1">
      <c r="A39" s="118"/>
      <c r="B39" s="55"/>
      <c r="C39" s="55" t="s">
        <v>189</v>
      </c>
      <c r="D39" s="55"/>
      <c r="E39" s="56" t="s">
        <v>190</v>
      </c>
      <c r="F39" s="57"/>
      <c r="G39" s="118"/>
      <c r="H39" s="57">
        <v>2.5</v>
      </c>
      <c r="I39" s="118"/>
      <c r="J39" s="118"/>
      <c r="K39" s="118"/>
      <c r="L39" s="118"/>
      <c r="M39" s="118"/>
    </row>
    <row r="40" spans="1:13" ht="21.75" customHeight="1">
      <c r="A40" s="118"/>
      <c r="B40" s="55" t="s">
        <v>110</v>
      </c>
      <c r="C40" s="55" t="s">
        <v>110</v>
      </c>
      <c r="D40" s="55" t="s">
        <v>191</v>
      </c>
      <c r="E40" s="56" t="s">
        <v>192</v>
      </c>
      <c r="F40" s="57"/>
      <c r="G40" s="118"/>
      <c r="H40" s="57">
        <v>1</v>
      </c>
      <c r="I40" s="118"/>
      <c r="J40" s="118"/>
      <c r="K40" s="118"/>
      <c r="L40" s="118"/>
      <c r="M40" s="118"/>
    </row>
    <row r="41" spans="1:13" ht="21.75" customHeight="1">
      <c r="A41" s="118"/>
      <c r="B41" s="55" t="s">
        <v>110</v>
      </c>
      <c r="C41" s="55" t="s">
        <v>110</v>
      </c>
      <c r="D41" s="55" t="s">
        <v>193</v>
      </c>
      <c r="E41" s="56" t="s">
        <v>194</v>
      </c>
      <c r="F41" s="57"/>
      <c r="G41" s="118"/>
      <c r="H41" s="57">
        <v>1.5</v>
      </c>
      <c r="I41" s="118"/>
      <c r="J41" s="118"/>
      <c r="K41" s="118"/>
      <c r="L41" s="118"/>
      <c r="M41" s="118"/>
    </row>
    <row r="42" spans="1:13" ht="21.75" customHeight="1">
      <c r="A42" s="118"/>
      <c r="B42" s="55"/>
      <c r="C42" s="55" t="s">
        <v>195</v>
      </c>
      <c r="D42" s="55"/>
      <c r="E42" s="56" t="s">
        <v>196</v>
      </c>
      <c r="F42" s="57"/>
      <c r="G42" s="118"/>
      <c r="H42" s="57">
        <v>4.89</v>
      </c>
      <c r="I42" s="118"/>
      <c r="J42" s="118"/>
      <c r="K42" s="118"/>
      <c r="L42" s="118"/>
      <c r="M42" s="118"/>
    </row>
    <row r="43" spans="1:13" ht="21.75" customHeight="1">
      <c r="A43" s="118"/>
      <c r="B43" s="55" t="s">
        <v>110</v>
      </c>
      <c r="C43" s="55" t="s">
        <v>110</v>
      </c>
      <c r="D43" s="55" t="s">
        <v>197</v>
      </c>
      <c r="E43" s="56" t="s">
        <v>198</v>
      </c>
      <c r="F43" s="57"/>
      <c r="G43" s="118"/>
      <c r="H43" s="57">
        <v>1</v>
      </c>
      <c r="I43" s="118"/>
      <c r="J43" s="118"/>
      <c r="K43" s="118"/>
      <c r="L43" s="118"/>
      <c r="M43" s="118"/>
    </row>
    <row r="44" spans="1:13" ht="21.75" customHeight="1">
      <c r="A44" s="118"/>
      <c r="B44" s="55" t="s">
        <v>110</v>
      </c>
      <c r="C44" s="55" t="s">
        <v>110</v>
      </c>
      <c r="D44" s="55" t="s">
        <v>199</v>
      </c>
      <c r="E44" s="56" t="s">
        <v>200</v>
      </c>
      <c r="F44" s="57"/>
      <c r="G44" s="118"/>
      <c r="H44" s="57">
        <v>3.89</v>
      </c>
      <c r="I44" s="118"/>
      <c r="J44" s="118"/>
      <c r="K44" s="118"/>
      <c r="L44" s="118"/>
      <c r="M44" s="118"/>
    </row>
    <row r="45" spans="1:13" ht="21.75" customHeight="1">
      <c r="A45" s="118"/>
      <c r="B45" s="55"/>
      <c r="C45" s="55" t="s">
        <v>201</v>
      </c>
      <c r="D45" s="55"/>
      <c r="E45" s="56" t="s">
        <v>202</v>
      </c>
      <c r="F45" s="57"/>
      <c r="G45" s="118"/>
      <c r="H45" s="57">
        <v>0.5</v>
      </c>
      <c r="I45" s="118"/>
      <c r="J45" s="118"/>
      <c r="K45" s="118"/>
      <c r="L45" s="118"/>
      <c r="M45" s="118"/>
    </row>
    <row r="46" spans="1:13" ht="21.75" customHeight="1">
      <c r="A46" s="118"/>
      <c r="B46" s="55" t="s">
        <v>110</v>
      </c>
      <c r="C46" s="55" t="s">
        <v>110</v>
      </c>
      <c r="D46" s="55" t="s">
        <v>203</v>
      </c>
      <c r="E46" s="56" t="s">
        <v>204</v>
      </c>
      <c r="F46" s="57"/>
      <c r="G46" s="118"/>
      <c r="H46" s="57">
        <v>0.5</v>
      </c>
      <c r="I46" s="118"/>
      <c r="J46" s="118"/>
      <c r="K46" s="118"/>
      <c r="L46" s="118"/>
      <c r="M46" s="118"/>
    </row>
    <row r="47" spans="1:13" ht="21.75" customHeight="1">
      <c r="A47" s="118"/>
      <c r="B47" s="55" t="s">
        <v>110</v>
      </c>
      <c r="C47" s="55" t="s">
        <v>110</v>
      </c>
      <c r="D47" s="55" t="s">
        <v>205</v>
      </c>
      <c r="E47" s="56" t="s">
        <v>206</v>
      </c>
      <c r="F47" s="57"/>
      <c r="G47" s="118"/>
      <c r="H47" s="57"/>
      <c r="I47" s="118"/>
      <c r="J47" s="118"/>
      <c r="K47" s="118"/>
      <c r="L47" s="118"/>
      <c r="M47" s="118"/>
    </row>
    <row r="48" spans="1:13" ht="21.75" customHeight="1">
      <c r="A48" s="118"/>
      <c r="B48" s="55"/>
      <c r="C48" s="55" t="s">
        <v>207</v>
      </c>
      <c r="D48" s="55"/>
      <c r="E48" s="56" t="s">
        <v>208</v>
      </c>
      <c r="F48" s="57"/>
      <c r="G48" s="118"/>
      <c r="H48" s="57">
        <v>8.98</v>
      </c>
      <c r="I48" s="118"/>
      <c r="J48" s="118"/>
      <c r="K48" s="118"/>
      <c r="L48" s="118"/>
      <c r="M48" s="118"/>
    </row>
    <row r="49" spans="1:13" ht="21.75" customHeight="1">
      <c r="A49" s="118"/>
      <c r="B49" s="55" t="s">
        <v>110</v>
      </c>
      <c r="C49" s="55" t="s">
        <v>110</v>
      </c>
      <c r="D49" s="55" t="s">
        <v>209</v>
      </c>
      <c r="E49" s="56" t="s">
        <v>210</v>
      </c>
      <c r="F49" s="57"/>
      <c r="G49" s="118"/>
      <c r="H49" s="57">
        <v>8.98</v>
      </c>
      <c r="I49" s="118"/>
      <c r="J49" s="118"/>
      <c r="K49" s="118"/>
      <c r="L49" s="118"/>
      <c r="M49" s="118"/>
    </row>
    <row r="50" spans="1:13" ht="21.75" customHeight="1">
      <c r="A50" s="118"/>
      <c r="B50" s="55" t="s">
        <v>110</v>
      </c>
      <c r="C50" s="55" t="s">
        <v>110</v>
      </c>
      <c r="D50" s="55" t="s">
        <v>211</v>
      </c>
      <c r="E50" s="56" t="s">
        <v>212</v>
      </c>
      <c r="F50" s="57"/>
      <c r="G50" s="118"/>
      <c r="H50" s="57"/>
      <c r="I50" s="118"/>
      <c r="J50" s="118"/>
      <c r="K50" s="118"/>
      <c r="L50" s="118"/>
      <c r="M50" s="118"/>
    </row>
    <row r="51" spans="1:13" ht="21.75" customHeight="1">
      <c r="A51" s="118"/>
      <c r="B51" s="55" t="s">
        <v>110</v>
      </c>
      <c r="C51" s="55" t="s">
        <v>110</v>
      </c>
      <c r="D51" s="55" t="s">
        <v>213</v>
      </c>
      <c r="E51" s="56" t="s">
        <v>214</v>
      </c>
      <c r="F51" s="57"/>
      <c r="G51" s="118"/>
      <c r="H51" s="57"/>
      <c r="I51" s="118"/>
      <c r="J51" s="118"/>
      <c r="K51" s="118"/>
      <c r="L51" s="118"/>
      <c r="M51" s="118"/>
    </row>
    <row r="52" spans="1:13" ht="21.75" customHeight="1">
      <c r="A52" s="118"/>
      <c r="B52" s="55"/>
      <c r="C52" s="55" t="s">
        <v>215</v>
      </c>
      <c r="D52" s="55"/>
      <c r="E52" s="56" t="s">
        <v>216</v>
      </c>
      <c r="F52" s="57"/>
      <c r="G52" s="118"/>
      <c r="H52" s="57">
        <v>185.56</v>
      </c>
      <c r="I52" s="118"/>
      <c r="J52" s="118"/>
      <c r="K52" s="118"/>
      <c r="L52" s="118"/>
      <c r="M52" s="118"/>
    </row>
    <row r="53" spans="1:13" ht="21.75" customHeight="1">
      <c r="A53" s="118"/>
      <c r="B53" s="55" t="s">
        <v>110</v>
      </c>
      <c r="C53" s="55" t="s">
        <v>110</v>
      </c>
      <c r="D53" s="55" t="s">
        <v>217</v>
      </c>
      <c r="E53" s="56" t="s">
        <v>218</v>
      </c>
      <c r="F53" s="57"/>
      <c r="G53" s="118"/>
      <c r="H53" s="57">
        <v>185.56</v>
      </c>
      <c r="I53" s="118"/>
      <c r="J53" s="118"/>
      <c r="K53" s="118"/>
      <c r="L53" s="118"/>
      <c r="M53" s="118"/>
    </row>
    <row r="54" spans="1:13" ht="21.75" customHeight="1">
      <c r="A54" s="118"/>
      <c r="B54" s="55"/>
      <c r="C54" s="55" t="s">
        <v>219</v>
      </c>
      <c r="D54" s="55"/>
      <c r="E54" s="56" t="s">
        <v>220</v>
      </c>
      <c r="F54" s="57"/>
      <c r="G54" s="118"/>
      <c r="H54" s="57">
        <v>4.3</v>
      </c>
      <c r="I54" s="118"/>
      <c r="J54" s="118"/>
      <c r="K54" s="118"/>
      <c r="L54" s="118"/>
      <c r="M54" s="118"/>
    </row>
    <row r="55" spans="1:13" ht="21" customHeight="1">
      <c r="A55" s="118"/>
      <c r="B55" s="55"/>
      <c r="C55" s="55" t="s">
        <v>221</v>
      </c>
      <c r="D55" s="55"/>
      <c r="E55" s="56" t="s">
        <v>222</v>
      </c>
      <c r="F55" s="57"/>
      <c r="G55" s="118"/>
      <c r="H55" s="57">
        <v>11.18</v>
      </c>
      <c r="I55" s="118"/>
      <c r="J55" s="118"/>
      <c r="K55" s="118"/>
      <c r="L55" s="118"/>
      <c r="M55" s="118"/>
    </row>
    <row r="56" spans="1:13" ht="20.25" customHeight="1">
      <c r="A56" s="118"/>
      <c r="B56" s="55" t="s">
        <v>110</v>
      </c>
      <c r="C56" s="55" t="s">
        <v>110</v>
      </c>
      <c r="D56" s="55" t="s">
        <v>223</v>
      </c>
      <c r="E56" s="56" t="s">
        <v>224</v>
      </c>
      <c r="F56" s="57"/>
      <c r="G56" s="118"/>
      <c r="H56" s="57">
        <v>11.18</v>
      </c>
      <c r="I56" s="118"/>
      <c r="J56" s="118"/>
      <c r="K56" s="118"/>
      <c r="L56" s="118"/>
      <c r="M56" s="118"/>
    </row>
    <row r="57" spans="1:13" ht="20.25" customHeight="1">
      <c r="A57" s="118"/>
      <c r="B57" s="55"/>
      <c r="C57" s="55" t="s">
        <v>225</v>
      </c>
      <c r="D57" s="55"/>
      <c r="E57" s="56" t="s">
        <v>226</v>
      </c>
      <c r="F57" s="57"/>
      <c r="G57" s="118"/>
      <c r="H57" s="57">
        <v>6.9</v>
      </c>
      <c r="I57" s="118"/>
      <c r="J57" s="118"/>
      <c r="K57" s="118"/>
      <c r="L57" s="118"/>
      <c r="M57" s="118"/>
    </row>
    <row r="58" spans="1:13" ht="20.25" customHeight="1">
      <c r="A58" s="118"/>
      <c r="B58" s="55" t="s">
        <v>110</v>
      </c>
      <c r="C58" s="55" t="s">
        <v>110</v>
      </c>
      <c r="D58" s="55" t="s">
        <v>227</v>
      </c>
      <c r="E58" s="56" t="s">
        <v>228</v>
      </c>
      <c r="F58" s="57"/>
      <c r="G58" s="118"/>
      <c r="H58" s="57">
        <v>6.9</v>
      </c>
      <c r="I58" s="118"/>
      <c r="J58" s="118"/>
      <c r="K58" s="118"/>
      <c r="L58" s="118"/>
      <c r="M58" s="118"/>
    </row>
    <row r="59" spans="1:13" ht="20.25" customHeight="1">
      <c r="A59" s="118"/>
      <c r="B59" s="55"/>
      <c r="C59" s="55" t="s">
        <v>229</v>
      </c>
      <c r="D59" s="55"/>
      <c r="E59" s="56" t="s">
        <v>230</v>
      </c>
      <c r="F59" s="57"/>
      <c r="G59" s="118"/>
      <c r="H59" s="57">
        <v>40.19</v>
      </c>
      <c r="I59" s="118"/>
      <c r="J59" s="118"/>
      <c r="K59" s="118"/>
      <c r="L59" s="118"/>
      <c r="M59" s="118"/>
    </row>
    <row r="60" spans="1:13" ht="20.25" customHeight="1">
      <c r="A60" s="118"/>
      <c r="B60" s="55" t="s">
        <v>110</v>
      </c>
      <c r="C60" s="55" t="s">
        <v>110</v>
      </c>
      <c r="D60" s="55" t="s">
        <v>231</v>
      </c>
      <c r="E60" s="56" t="s">
        <v>232</v>
      </c>
      <c r="F60" s="57"/>
      <c r="G60" s="118"/>
      <c r="H60" s="57">
        <v>40.19</v>
      </c>
      <c r="I60" s="118"/>
      <c r="J60" s="118"/>
      <c r="K60" s="118"/>
      <c r="L60" s="118"/>
      <c r="M60" s="118"/>
    </row>
    <row r="61" spans="1:13" ht="20.25" customHeight="1">
      <c r="A61" s="118"/>
      <c r="B61" s="55"/>
      <c r="C61" s="55" t="s">
        <v>233</v>
      </c>
      <c r="D61" s="55"/>
      <c r="E61" s="56" t="s">
        <v>234</v>
      </c>
      <c r="F61" s="57"/>
      <c r="G61" s="118"/>
      <c r="H61" s="57">
        <v>0.08</v>
      </c>
      <c r="I61" s="118"/>
      <c r="J61" s="118"/>
      <c r="K61" s="118"/>
      <c r="L61" s="118"/>
      <c r="M61" s="118"/>
    </row>
    <row r="62" spans="1:13" ht="20.25" customHeight="1">
      <c r="A62" s="118"/>
      <c r="B62" s="55" t="s">
        <v>110</v>
      </c>
      <c r="C62" s="55" t="s">
        <v>110</v>
      </c>
      <c r="D62" s="55" t="s">
        <v>235</v>
      </c>
      <c r="E62" s="56" t="s">
        <v>236</v>
      </c>
      <c r="F62" s="57"/>
      <c r="G62" s="118"/>
      <c r="H62" s="57"/>
      <c r="I62" s="118"/>
      <c r="J62" s="118"/>
      <c r="K62" s="118"/>
      <c r="L62" s="118"/>
      <c r="M62" s="118"/>
    </row>
    <row r="63" spans="1:13" ht="20.25" customHeight="1">
      <c r="A63" s="118"/>
      <c r="B63" s="55" t="s">
        <v>237</v>
      </c>
      <c r="C63" s="55"/>
      <c r="D63" s="55"/>
      <c r="E63" s="56" t="s">
        <v>77</v>
      </c>
      <c r="F63" s="57"/>
      <c r="G63" s="118"/>
      <c r="H63" s="118"/>
      <c r="I63" s="57">
        <v>33.2</v>
      </c>
      <c r="J63" s="118"/>
      <c r="K63" s="118"/>
      <c r="L63" s="118"/>
      <c r="M63" s="118"/>
    </row>
    <row r="64" spans="1:13" ht="20.25" customHeight="1">
      <c r="A64" s="118"/>
      <c r="B64" s="55"/>
      <c r="C64" s="55" t="s">
        <v>238</v>
      </c>
      <c r="D64" s="55"/>
      <c r="E64" s="56" t="s">
        <v>239</v>
      </c>
      <c r="F64" s="57"/>
      <c r="G64" s="118"/>
      <c r="H64" s="118"/>
      <c r="I64" s="57">
        <v>33.2</v>
      </c>
      <c r="J64" s="118"/>
      <c r="K64" s="118"/>
      <c r="L64" s="118"/>
      <c r="M64" s="118"/>
    </row>
    <row r="65" spans="1:13" ht="20.25" customHeight="1">
      <c r="A65" s="118"/>
      <c r="B65" s="55" t="s">
        <v>110</v>
      </c>
      <c r="C65" s="55" t="s">
        <v>110</v>
      </c>
      <c r="D65" s="55" t="s">
        <v>240</v>
      </c>
      <c r="E65" s="56" t="s">
        <v>241</v>
      </c>
      <c r="F65" s="57"/>
      <c r="G65" s="118"/>
      <c r="H65" s="118"/>
      <c r="I65" s="57">
        <v>33.2</v>
      </c>
      <c r="J65" s="118"/>
      <c r="K65" s="118"/>
      <c r="L65" s="118"/>
      <c r="M65" s="118"/>
    </row>
    <row r="66" spans="1:13" ht="20.25" customHeight="1">
      <c r="A66" s="118"/>
      <c r="B66" s="55" t="s">
        <v>110</v>
      </c>
      <c r="C66" s="55" t="s">
        <v>110</v>
      </c>
      <c r="D66" s="55" t="s">
        <v>242</v>
      </c>
      <c r="E66" s="56" t="s">
        <v>243</v>
      </c>
      <c r="F66" s="57"/>
      <c r="G66" s="118"/>
      <c r="H66" s="118"/>
      <c r="I66" s="57"/>
      <c r="J66" s="118"/>
      <c r="K66" s="118"/>
      <c r="L66" s="118"/>
      <c r="M66" s="118"/>
    </row>
    <row r="67" spans="1:13" ht="20.25" customHeight="1">
      <c r="A67" s="118"/>
      <c r="B67" s="55"/>
      <c r="C67" s="55" t="s">
        <v>244</v>
      </c>
      <c r="D67" s="55"/>
      <c r="E67" s="56" t="s">
        <v>245</v>
      </c>
      <c r="F67" s="57"/>
      <c r="G67" s="118"/>
      <c r="H67" s="118"/>
      <c r="I67" s="57"/>
      <c r="J67" s="118"/>
      <c r="K67" s="118"/>
      <c r="L67" s="118"/>
      <c r="M67" s="118"/>
    </row>
    <row r="68" spans="1:13" ht="20.25" customHeight="1">
      <c r="A68" s="118"/>
      <c r="B68" s="55" t="s">
        <v>110</v>
      </c>
      <c r="C68" s="55" t="s">
        <v>110</v>
      </c>
      <c r="D68" s="55" t="s">
        <v>246</v>
      </c>
      <c r="E68" s="56" t="s">
        <v>247</v>
      </c>
      <c r="F68" s="57"/>
      <c r="G68" s="118"/>
      <c r="H68" s="118"/>
      <c r="I68" s="57"/>
      <c r="J68" s="118"/>
      <c r="K68" s="118"/>
      <c r="L68" s="118"/>
      <c r="M68" s="118"/>
    </row>
    <row r="69" spans="1:13" ht="39.7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</sheetData>
  <sheetProtection/>
  <mergeCells count="8">
    <mergeCell ref="A1:M1"/>
    <mergeCell ref="L2:M2"/>
    <mergeCell ref="L3:M3"/>
    <mergeCell ref="B4:D4"/>
    <mergeCell ref="F4:M4"/>
    <mergeCell ref="A69:M69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1">
      <selection activeCell="G18" sqref="G18"/>
    </sheetView>
  </sheetViews>
  <sheetFormatPr defaultColWidth="9.33203125" defaultRowHeight="11.25"/>
  <cols>
    <col min="1" max="1" width="5.5" style="64" bestFit="1" customWidth="1"/>
    <col min="2" max="2" width="7.16015625" style="64" customWidth="1"/>
    <col min="3" max="3" width="8.83203125" style="64" customWidth="1"/>
    <col min="4" max="4" width="43.5" style="64" customWidth="1"/>
    <col min="5" max="5" width="11.33203125" style="64" customWidth="1"/>
    <col min="6" max="6" width="10.16015625" style="64" customWidth="1"/>
    <col min="7" max="7" width="13.33203125" style="64" customWidth="1"/>
    <col min="8" max="8" width="15.33203125" style="64" customWidth="1"/>
    <col min="9" max="10" width="9.16015625" style="64" customWidth="1"/>
    <col min="11" max="11" width="12.66015625" style="64" customWidth="1"/>
    <col min="12" max="240" width="9.16015625" style="64" customWidth="1"/>
    <col min="241" max="16384" width="9.33203125" style="64" customWidth="1"/>
  </cols>
  <sheetData>
    <row r="1" spans="1:11" ht="30" customHeight="1">
      <c r="A1" s="123" t="s">
        <v>248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>
      <c r="A2"/>
      <c r="B2"/>
      <c r="C2"/>
      <c r="D2"/>
      <c r="E2"/>
      <c r="F2"/>
      <c r="G2"/>
      <c r="K2" s="132" t="s">
        <v>249</v>
      </c>
    </row>
    <row r="3" spans="1:11" ht="18" customHeight="1">
      <c r="A3" s="4" t="s">
        <v>25</v>
      </c>
      <c r="B3" s="124"/>
      <c r="C3" s="124"/>
      <c r="D3" s="124"/>
      <c r="E3" s="153"/>
      <c r="F3"/>
      <c r="G3" s="154"/>
      <c r="K3" s="163" t="s">
        <v>26</v>
      </c>
    </row>
    <row r="4" spans="1:11" s="63" customFormat="1" ht="12">
      <c r="A4" s="73" t="s">
        <v>81</v>
      </c>
      <c r="B4" s="73"/>
      <c r="C4" s="73"/>
      <c r="D4" s="155" t="s">
        <v>82</v>
      </c>
      <c r="E4" s="9" t="s">
        <v>109</v>
      </c>
      <c r="F4" s="9"/>
      <c r="G4" s="9"/>
      <c r="H4" s="9"/>
      <c r="I4" s="9"/>
      <c r="J4" s="9"/>
      <c r="K4" s="9"/>
    </row>
    <row r="5" spans="1:11" s="63" customFormat="1" ht="12" customHeight="1">
      <c r="A5" s="156" t="s">
        <v>83</v>
      </c>
      <c r="B5" s="156" t="s">
        <v>84</v>
      </c>
      <c r="C5" s="156" t="s">
        <v>85</v>
      </c>
      <c r="D5" s="157"/>
      <c r="E5" s="9" t="s">
        <v>32</v>
      </c>
      <c r="F5" s="9" t="s">
        <v>31</v>
      </c>
      <c r="G5" s="9"/>
      <c r="H5" s="9" t="s">
        <v>39</v>
      </c>
      <c r="I5" s="9" t="s">
        <v>41</v>
      </c>
      <c r="J5" s="9" t="s">
        <v>43</v>
      </c>
      <c r="K5" s="9" t="s">
        <v>68</v>
      </c>
    </row>
    <row r="6" spans="1:11" s="63" customFormat="1" ht="57.75" customHeight="1">
      <c r="A6" s="158"/>
      <c r="B6" s="158"/>
      <c r="C6" s="158"/>
      <c r="D6" s="159"/>
      <c r="E6" s="9"/>
      <c r="F6" s="11" t="s">
        <v>73</v>
      </c>
      <c r="G6" s="9" t="s">
        <v>74</v>
      </c>
      <c r="H6" s="9"/>
      <c r="I6" s="9"/>
      <c r="J6" s="9"/>
      <c r="K6" s="9"/>
    </row>
    <row r="7" spans="1:11" s="63" customFormat="1" ht="14.25" customHeight="1">
      <c r="A7" s="126"/>
      <c r="B7" s="126"/>
      <c r="C7" s="126"/>
      <c r="D7" s="127" t="s">
        <v>32</v>
      </c>
      <c r="E7" s="14">
        <v>618.43</v>
      </c>
      <c r="F7" s="14">
        <v>618.43</v>
      </c>
      <c r="G7" s="9"/>
      <c r="H7" s="9"/>
      <c r="I7" s="9"/>
      <c r="J7" s="9"/>
      <c r="K7" s="9"/>
    </row>
    <row r="8" spans="1:11" ht="18" customHeight="1">
      <c r="A8" s="55"/>
      <c r="B8" s="55"/>
      <c r="C8" s="55"/>
      <c r="D8" s="56" t="s">
        <v>32</v>
      </c>
      <c r="E8" s="14">
        <v>618.43</v>
      </c>
      <c r="F8" s="14">
        <v>618.43</v>
      </c>
      <c r="G8" s="107"/>
      <c r="H8" s="118"/>
      <c r="I8" s="118"/>
      <c r="J8" s="118"/>
      <c r="K8" s="118"/>
    </row>
    <row r="9" spans="1:11" ht="18" customHeight="1">
      <c r="A9" s="55"/>
      <c r="B9" s="55"/>
      <c r="C9" s="55"/>
      <c r="D9" s="56" t="s">
        <v>32</v>
      </c>
      <c r="E9" s="14">
        <f aca="true" t="shared" si="0" ref="E7:E9">E10+E14+E17+E20</f>
        <v>618.43</v>
      </c>
      <c r="F9" s="14">
        <f aca="true" t="shared" si="1" ref="F7:F9">F10+F14+F17+F20</f>
        <v>618.43</v>
      </c>
      <c r="G9" s="107"/>
      <c r="H9" s="118"/>
      <c r="I9" s="118"/>
      <c r="J9" s="118"/>
      <c r="K9" s="118"/>
    </row>
    <row r="10" spans="1:11" ht="18" customHeight="1">
      <c r="A10" s="160">
        <v>208</v>
      </c>
      <c r="B10" s="13"/>
      <c r="C10" s="13"/>
      <c r="D10" s="160" t="s">
        <v>34</v>
      </c>
      <c r="E10" s="57">
        <v>95.53</v>
      </c>
      <c r="F10" s="57">
        <v>95.53</v>
      </c>
      <c r="G10" s="107"/>
      <c r="H10" s="118"/>
      <c r="I10" s="118"/>
      <c r="J10" s="118"/>
      <c r="K10" s="118"/>
    </row>
    <row r="11" spans="1:11" ht="18" customHeight="1">
      <c r="A11" s="160"/>
      <c r="B11" s="13" t="s">
        <v>89</v>
      </c>
      <c r="C11" s="13"/>
      <c r="D11" s="160" t="s">
        <v>36</v>
      </c>
      <c r="E11" s="57">
        <v>95.53</v>
      </c>
      <c r="F11" s="57">
        <v>95.53</v>
      </c>
      <c r="G11" s="107"/>
      <c r="H11" s="118"/>
      <c r="I11" s="118"/>
      <c r="J11" s="118"/>
      <c r="K11" s="118"/>
    </row>
    <row r="12" spans="1:11" ht="18" customHeight="1">
      <c r="A12" s="160">
        <v>208</v>
      </c>
      <c r="B12" s="13" t="s">
        <v>91</v>
      </c>
      <c r="C12" s="13" t="s">
        <v>92</v>
      </c>
      <c r="D12" s="160" t="s">
        <v>38</v>
      </c>
      <c r="E12" s="57">
        <v>33.2</v>
      </c>
      <c r="F12" s="57">
        <v>33.2</v>
      </c>
      <c r="G12" s="107"/>
      <c r="H12" s="118"/>
      <c r="I12" s="118"/>
      <c r="J12" s="118"/>
      <c r="K12" s="118"/>
    </row>
    <row r="13" spans="1:11" ht="18" customHeight="1">
      <c r="A13" s="160">
        <v>208</v>
      </c>
      <c r="B13" s="13" t="s">
        <v>91</v>
      </c>
      <c r="C13" s="13" t="s">
        <v>89</v>
      </c>
      <c r="D13" s="160" t="s">
        <v>40</v>
      </c>
      <c r="E13" s="57">
        <v>62.33</v>
      </c>
      <c r="F13" s="57">
        <v>62.33</v>
      </c>
      <c r="G13" s="107"/>
      <c r="H13" s="118"/>
      <c r="I13" s="118"/>
      <c r="J13" s="118"/>
      <c r="K13" s="118"/>
    </row>
    <row r="14" spans="1:11" ht="18" customHeight="1">
      <c r="A14" s="160">
        <v>210</v>
      </c>
      <c r="B14" s="13"/>
      <c r="C14" s="13"/>
      <c r="D14" s="160" t="s">
        <v>42</v>
      </c>
      <c r="E14" s="57">
        <v>45.4</v>
      </c>
      <c r="F14" s="57">
        <v>45.4</v>
      </c>
      <c r="G14" s="107"/>
      <c r="H14" s="118"/>
      <c r="I14" s="118"/>
      <c r="J14" s="118"/>
      <c r="K14" s="118"/>
    </row>
    <row r="15" spans="1:11" ht="18" customHeight="1">
      <c r="A15" s="160"/>
      <c r="B15" s="13" t="s">
        <v>94</v>
      </c>
      <c r="C15" s="13"/>
      <c r="D15" s="160" t="s">
        <v>44</v>
      </c>
      <c r="E15" s="57">
        <v>45.4</v>
      </c>
      <c r="F15" s="57">
        <v>45.4</v>
      </c>
      <c r="G15" s="107"/>
      <c r="H15" s="118"/>
      <c r="I15" s="118"/>
      <c r="J15" s="118"/>
      <c r="K15" s="118"/>
    </row>
    <row r="16" spans="1:11" ht="18" customHeight="1">
      <c r="A16" s="160">
        <v>210</v>
      </c>
      <c r="B16" s="13" t="s">
        <v>96</v>
      </c>
      <c r="C16" s="13" t="s">
        <v>92</v>
      </c>
      <c r="D16" s="160" t="s">
        <v>46</v>
      </c>
      <c r="E16" s="57">
        <v>45.4</v>
      </c>
      <c r="F16" s="57">
        <v>45.4</v>
      </c>
      <c r="G16" s="107"/>
      <c r="H16" s="118"/>
      <c r="I16" s="118"/>
      <c r="J16" s="118"/>
      <c r="K16" s="118"/>
    </row>
    <row r="17" spans="1:11" ht="18" customHeight="1">
      <c r="A17" s="160">
        <v>215</v>
      </c>
      <c r="B17" s="13"/>
      <c r="C17" s="13"/>
      <c r="D17" s="160" t="s">
        <v>48</v>
      </c>
      <c r="E17" s="57">
        <v>439.89</v>
      </c>
      <c r="F17" s="57">
        <v>439.89</v>
      </c>
      <c r="G17" s="107"/>
      <c r="H17" s="118"/>
      <c r="I17" s="118"/>
      <c r="J17" s="118"/>
      <c r="K17" s="118"/>
    </row>
    <row r="18" spans="1:11" ht="18" customHeight="1">
      <c r="A18" s="160"/>
      <c r="B18" s="13" t="s">
        <v>98</v>
      </c>
      <c r="C18" s="13"/>
      <c r="D18" s="160" t="s">
        <v>50</v>
      </c>
      <c r="E18" s="57">
        <v>439.89</v>
      </c>
      <c r="F18" s="57">
        <v>439.89</v>
      </c>
      <c r="G18" s="107"/>
      <c r="H18" s="118"/>
      <c r="I18" s="118"/>
      <c r="J18" s="118"/>
      <c r="K18" s="118"/>
    </row>
    <row r="19" spans="1:11" ht="18" customHeight="1">
      <c r="A19" s="160">
        <v>215</v>
      </c>
      <c r="B19" s="13" t="s">
        <v>100</v>
      </c>
      <c r="C19" s="13" t="s">
        <v>92</v>
      </c>
      <c r="D19" s="160" t="s">
        <v>52</v>
      </c>
      <c r="E19" s="57">
        <v>439.89</v>
      </c>
      <c r="F19" s="57">
        <v>439.89</v>
      </c>
      <c r="G19" s="107"/>
      <c r="H19" s="118"/>
      <c r="I19" s="118"/>
      <c r="J19" s="118"/>
      <c r="K19" s="118"/>
    </row>
    <row r="20" spans="1:11" ht="18" customHeight="1">
      <c r="A20" s="160">
        <v>221</v>
      </c>
      <c r="B20" s="13"/>
      <c r="C20" s="13"/>
      <c r="D20" s="160" t="s">
        <v>56</v>
      </c>
      <c r="E20" s="57">
        <v>37.61</v>
      </c>
      <c r="F20" s="57">
        <v>37.61</v>
      </c>
      <c r="G20" s="107"/>
      <c r="H20" s="118"/>
      <c r="I20" s="118"/>
      <c r="J20" s="118"/>
      <c r="K20" s="118"/>
    </row>
    <row r="21" spans="1:11" ht="18" customHeight="1">
      <c r="A21" s="160"/>
      <c r="B21" s="13" t="s">
        <v>101</v>
      </c>
      <c r="C21" s="13"/>
      <c r="D21" s="160" t="s">
        <v>58</v>
      </c>
      <c r="E21" s="57">
        <v>37.61</v>
      </c>
      <c r="F21" s="57">
        <v>37.61</v>
      </c>
      <c r="G21" s="107"/>
      <c r="H21" s="118"/>
      <c r="I21" s="118"/>
      <c r="J21" s="118"/>
      <c r="K21" s="118"/>
    </row>
    <row r="22" spans="1:11" ht="17.25" customHeight="1">
      <c r="A22" s="160">
        <v>221</v>
      </c>
      <c r="B22" s="13" t="s">
        <v>105</v>
      </c>
      <c r="C22" s="13" t="s">
        <v>92</v>
      </c>
      <c r="D22" s="160" t="s">
        <v>60</v>
      </c>
      <c r="E22" s="161">
        <v>37.61</v>
      </c>
      <c r="F22" s="161">
        <v>37.61</v>
      </c>
      <c r="G22" s="161"/>
      <c r="H22" s="161"/>
      <c r="I22" s="164"/>
      <c r="J22" s="164"/>
      <c r="K22" s="164"/>
    </row>
    <row r="23" spans="1:12" ht="51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</sheetData>
  <sheetProtection/>
  <mergeCells count="14"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F22" sqref="F22:F52"/>
    </sheetView>
  </sheetViews>
  <sheetFormatPr defaultColWidth="9.16015625" defaultRowHeight="12.75" customHeight="1"/>
  <cols>
    <col min="1" max="2" width="7.33203125" style="140" customWidth="1"/>
    <col min="3" max="3" width="49.5" style="0" customWidth="1"/>
    <col min="4" max="6" width="16" style="0" customWidth="1"/>
  </cols>
  <sheetData>
    <row r="1" spans="1:6" ht="24.75" customHeight="1">
      <c r="A1" s="84" t="s">
        <v>250</v>
      </c>
      <c r="B1" s="84"/>
      <c r="C1" s="84"/>
      <c r="D1" s="84"/>
      <c r="E1" s="84"/>
      <c r="F1" s="84"/>
    </row>
    <row r="2" spans="1:6" ht="15.75" customHeight="1">
      <c r="A2" s="84"/>
      <c r="B2" s="84"/>
      <c r="C2" s="84"/>
      <c r="D2" s="84"/>
      <c r="F2" s="132" t="s">
        <v>251</v>
      </c>
    </row>
    <row r="3" spans="1:6" s="64" customFormat="1" ht="15.75" customHeight="1">
      <c r="A3" s="4" t="s">
        <v>25</v>
      </c>
      <c r="B3" s="4"/>
      <c r="C3" s="141"/>
      <c r="D3" s="141"/>
      <c r="F3" s="132" t="s">
        <v>26</v>
      </c>
    </row>
    <row r="4" spans="1:6" s="63" customFormat="1" ht="12" customHeight="1">
      <c r="A4" s="142" t="s">
        <v>81</v>
      </c>
      <c r="B4" s="142"/>
      <c r="C4" s="72" t="s">
        <v>82</v>
      </c>
      <c r="D4" s="143" t="s">
        <v>252</v>
      </c>
      <c r="E4" s="144"/>
      <c r="F4" s="145"/>
    </row>
    <row r="5" spans="1:6" s="63" customFormat="1" ht="12" customHeight="1">
      <c r="A5" s="142" t="s">
        <v>83</v>
      </c>
      <c r="B5" s="142" t="s">
        <v>84</v>
      </c>
      <c r="C5" s="72"/>
      <c r="D5" s="72" t="s">
        <v>32</v>
      </c>
      <c r="E5" s="72" t="s">
        <v>253</v>
      </c>
      <c r="F5" s="72" t="s">
        <v>254</v>
      </c>
    </row>
    <row r="6" spans="1:6" s="63" customFormat="1" ht="12" customHeight="1">
      <c r="A6" s="142"/>
      <c r="B6" s="142"/>
      <c r="C6" s="72" t="s">
        <v>255</v>
      </c>
      <c r="D6" s="146">
        <f>SUM(E6+F6)</f>
        <v>585.23</v>
      </c>
      <c r="E6" s="146">
        <f>E7+E49</f>
        <v>487.46</v>
      </c>
      <c r="F6" s="146">
        <f>F21</f>
        <v>97.77</v>
      </c>
    </row>
    <row r="7" spans="1:6" s="64" customFormat="1" ht="12" customHeight="1">
      <c r="A7" s="147">
        <v>301</v>
      </c>
      <c r="B7" s="147"/>
      <c r="C7" s="148" t="s">
        <v>75</v>
      </c>
      <c r="D7" s="149">
        <f>SUM(D8:D20)</f>
        <v>487.46</v>
      </c>
      <c r="E7" s="149">
        <f>SUM(E8:E18)</f>
        <v>487.46</v>
      </c>
      <c r="F7" s="118"/>
    </row>
    <row r="8" spans="1:7" s="64" customFormat="1" ht="12" customHeight="1">
      <c r="A8" s="147"/>
      <c r="B8" s="147" t="s">
        <v>92</v>
      </c>
      <c r="C8" s="148" t="s">
        <v>256</v>
      </c>
      <c r="D8" s="149">
        <v>202.75</v>
      </c>
      <c r="E8" s="149">
        <v>202.75</v>
      </c>
      <c r="F8" s="117"/>
      <c r="G8" s="81"/>
    </row>
    <row r="9" spans="1:6" s="64" customFormat="1" ht="12" customHeight="1">
      <c r="A9" s="147"/>
      <c r="B9" s="147" t="s">
        <v>101</v>
      </c>
      <c r="C9" s="148" t="s">
        <v>257</v>
      </c>
      <c r="D9" s="149">
        <v>122.47</v>
      </c>
      <c r="E9" s="149">
        <v>122.47</v>
      </c>
      <c r="F9" s="117"/>
    </row>
    <row r="10" spans="1:7" s="64" customFormat="1" ht="12" customHeight="1">
      <c r="A10" s="147"/>
      <c r="B10" s="147" t="s">
        <v>258</v>
      </c>
      <c r="C10" s="148" t="s">
        <v>259</v>
      </c>
      <c r="D10" s="149">
        <v>16.9</v>
      </c>
      <c r="E10" s="149">
        <v>16.9</v>
      </c>
      <c r="F10" s="117"/>
      <c r="G10" s="81"/>
    </row>
    <row r="11" spans="1:7" s="64" customFormat="1" ht="12" customHeight="1">
      <c r="A11" s="147"/>
      <c r="B11" s="147" t="s">
        <v>260</v>
      </c>
      <c r="C11" s="148" t="s">
        <v>261</v>
      </c>
      <c r="D11" s="149"/>
      <c r="E11" s="149"/>
      <c r="F11" s="117"/>
      <c r="G11" s="81"/>
    </row>
    <row r="12" spans="1:7" s="64" customFormat="1" ht="12" customHeight="1">
      <c r="A12" s="147"/>
      <c r="B12" s="147" t="s">
        <v>98</v>
      </c>
      <c r="C12" s="148" t="s">
        <v>262</v>
      </c>
      <c r="D12" s="149"/>
      <c r="E12" s="149"/>
      <c r="F12" s="117"/>
      <c r="G12" s="81"/>
    </row>
    <row r="13" spans="1:7" s="64" customFormat="1" ht="12" customHeight="1">
      <c r="A13" s="147"/>
      <c r="B13" s="147" t="s">
        <v>263</v>
      </c>
      <c r="C13" s="148" t="s">
        <v>264</v>
      </c>
      <c r="D13" s="149">
        <v>62.33</v>
      </c>
      <c r="E13" s="149">
        <v>62.33</v>
      </c>
      <c r="F13" s="117"/>
      <c r="G13" s="81"/>
    </row>
    <row r="14" spans="1:7" s="64" customFormat="1" ht="12" customHeight="1">
      <c r="A14" s="147"/>
      <c r="B14" s="147" t="s">
        <v>265</v>
      </c>
      <c r="C14" s="148" t="s">
        <v>266</v>
      </c>
      <c r="D14" s="149"/>
      <c r="E14" s="149"/>
      <c r="F14" s="117"/>
      <c r="G14" s="81"/>
    </row>
    <row r="15" spans="1:7" s="64" customFormat="1" ht="12" customHeight="1">
      <c r="A15" s="147"/>
      <c r="B15" s="147" t="s">
        <v>267</v>
      </c>
      <c r="C15" s="148" t="s">
        <v>268</v>
      </c>
      <c r="D15" s="149">
        <v>45.4</v>
      </c>
      <c r="E15" s="149">
        <v>45.4</v>
      </c>
      <c r="F15" s="117"/>
      <c r="G15" s="81"/>
    </row>
    <row r="16" spans="1:7" s="64" customFormat="1" ht="12" customHeight="1">
      <c r="A16" s="147"/>
      <c r="B16" s="147" t="s">
        <v>94</v>
      </c>
      <c r="C16" s="148" t="s">
        <v>269</v>
      </c>
      <c r="D16" s="149"/>
      <c r="E16" s="149"/>
      <c r="F16" s="117"/>
      <c r="G16" s="81"/>
    </row>
    <row r="17" spans="1:7" s="64" customFormat="1" ht="12" customHeight="1">
      <c r="A17" s="147"/>
      <c r="B17" s="147" t="s">
        <v>270</v>
      </c>
      <c r="C17" s="148" t="s">
        <v>271</v>
      </c>
      <c r="D17" s="149"/>
      <c r="E17" s="149"/>
      <c r="F17" s="117"/>
      <c r="G17" s="81"/>
    </row>
    <row r="18" spans="1:7" s="64" customFormat="1" ht="12" customHeight="1">
      <c r="A18" s="147"/>
      <c r="B18" s="147" t="s">
        <v>272</v>
      </c>
      <c r="C18" s="148" t="s">
        <v>60</v>
      </c>
      <c r="D18" s="149">
        <v>37.61</v>
      </c>
      <c r="E18" s="149">
        <v>37.61</v>
      </c>
      <c r="F18" s="117"/>
      <c r="G18" s="81"/>
    </row>
    <row r="19" spans="1:7" s="64" customFormat="1" ht="12" customHeight="1">
      <c r="A19" s="147"/>
      <c r="B19" s="147" t="s">
        <v>273</v>
      </c>
      <c r="C19" s="148" t="s">
        <v>274</v>
      </c>
      <c r="D19" s="149"/>
      <c r="E19" s="149"/>
      <c r="F19" s="117"/>
      <c r="G19" s="81"/>
    </row>
    <row r="20" spans="1:7" s="64" customFormat="1" ht="12" customHeight="1">
      <c r="A20" s="147"/>
      <c r="B20" s="147" t="s">
        <v>102</v>
      </c>
      <c r="C20" s="148" t="s">
        <v>275</v>
      </c>
      <c r="D20" s="149"/>
      <c r="E20" s="149"/>
      <c r="F20" s="117"/>
      <c r="G20" s="81"/>
    </row>
    <row r="21" spans="1:7" s="64" customFormat="1" ht="12" customHeight="1">
      <c r="A21" s="147" t="s">
        <v>158</v>
      </c>
      <c r="B21" s="147"/>
      <c r="C21" s="148" t="s">
        <v>76</v>
      </c>
      <c r="D21" s="149">
        <f>SUM(D22:D48)</f>
        <v>97.77</v>
      </c>
      <c r="E21" s="149"/>
      <c r="F21" s="149">
        <f>SUM(F22:F48)</f>
        <v>97.77</v>
      </c>
      <c r="G21" s="81"/>
    </row>
    <row r="22" spans="1:6" s="64" customFormat="1" ht="12" customHeight="1">
      <c r="A22" s="147"/>
      <c r="B22" s="147" t="s">
        <v>92</v>
      </c>
      <c r="C22" s="148" t="s">
        <v>162</v>
      </c>
      <c r="D22" s="57">
        <v>6</v>
      </c>
      <c r="E22" s="57"/>
      <c r="F22" s="57">
        <v>6</v>
      </c>
    </row>
    <row r="23" spans="1:6" s="64" customFormat="1" ht="12" customHeight="1">
      <c r="A23" s="147"/>
      <c r="B23" s="147" t="s">
        <v>101</v>
      </c>
      <c r="C23" s="148" t="s">
        <v>168</v>
      </c>
      <c r="D23" s="57">
        <v>1</v>
      </c>
      <c r="E23" s="57"/>
      <c r="F23" s="57">
        <v>1</v>
      </c>
    </row>
    <row r="24" spans="1:6" s="64" customFormat="1" ht="12" customHeight="1">
      <c r="A24" s="147"/>
      <c r="B24" s="147" t="s">
        <v>258</v>
      </c>
      <c r="C24" s="148" t="s">
        <v>276</v>
      </c>
      <c r="D24" s="149">
        <v>0</v>
      </c>
      <c r="E24" s="149"/>
      <c r="F24" s="149">
        <v>0</v>
      </c>
    </row>
    <row r="25" spans="1:6" s="64" customFormat="1" ht="12" customHeight="1">
      <c r="A25" s="147"/>
      <c r="B25" s="147" t="s">
        <v>277</v>
      </c>
      <c r="C25" s="148" t="s">
        <v>278</v>
      </c>
      <c r="D25" s="149">
        <v>0</v>
      </c>
      <c r="E25" s="149"/>
      <c r="F25" s="149">
        <v>0</v>
      </c>
    </row>
    <row r="26" spans="1:6" s="64" customFormat="1" ht="12" customHeight="1">
      <c r="A26" s="147"/>
      <c r="B26" s="147" t="s">
        <v>89</v>
      </c>
      <c r="C26" s="148" t="s">
        <v>172</v>
      </c>
      <c r="D26" s="57">
        <v>1</v>
      </c>
      <c r="E26" s="57"/>
      <c r="F26" s="57">
        <v>1</v>
      </c>
    </row>
    <row r="27" spans="1:6" s="64" customFormat="1" ht="12" customHeight="1">
      <c r="A27" s="147"/>
      <c r="B27" s="147" t="s">
        <v>260</v>
      </c>
      <c r="C27" s="148" t="s">
        <v>176</v>
      </c>
      <c r="D27" s="57">
        <v>3</v>
      </c>
      <c r="E27" s="57"/>
      <c r="F27" s="57">
        <v>3</v>
      </c>
    </row>
    <row r="28" spans="1:6" s="64" customFormat="1" ht="12" customHeight="1">
      <c r="A28" s="147"/>
      <c r="B28" s="147" t="s">
        <v>98</v>
      </c>
      <c r="C28" s="148" t="s">
        <v>180</v>
      </c>
      <c r="D28" s="57">
        <v>3</v>
      </c>
      <c r="E28" s="57"/>
      <c r="F28" s="57">
        <v>3</v>
      </c>
    </row>
    <row r="29" spans="1:6" s="64" customFormat="1" ht="12" customHeight="1">
      <c r="A29" s="147"/>
      <c r="B29" s="147" t="s">
        <v>263</v>
      </c>
      <c r="C29" s="148" t="s">
        <v>279</v>
      </c>
      <c r="D29" s="57">
        <v>6.94</v>
      </c>
      <c r="E29" s="57"/>
      <c r="F29" s="57">
        <v>6.94</v>
      </c>
    </row>
    <row r="30" spans="1:6" s="64" customFormat="1" ht="12" customHeight="1">
      <c r="A30" s="147"/>
      <c r="B30" s="147" t="s">
        <v>265</v>
      </c>
      <c r="C30" s="148" t="s">
        <v>280</v>
      </c>
      <c r="D30" s="149"/>
      <c r="E30" s="149"/>
      <c r="F30" s="149"/>
    </row>
    <row r="31" spans="1:6" s="64" customFormat="1" ht="12" customHeight="1">
      <c r="A31" s="147"/>
      <c r="B31" s="147" t="s">
        <v>94</v>
      </c>
      <c r="C31" s="148" t="s">
        <v>281</v>
      </c>
      <c r="D31" s="149">
        <v>5</v>
      </c>
      <c r="E31" s="149"/>
      <c r="F31" s="149">
        <v>5</v>
      </c>
    </row>
    <row r="32" spans="1:6" s="64" customFormat="1" ht="12" customHeight="1">
      <c r="A32" s="147"/>
      <c r="B32" s="147" t="s">
        <v>270</v>
      </c>
      <c r="C32" s="148" t="s">
        <v>282</v>
      </c>
      <c r="D32" s="149"/>
      <c r="E32" s="149"/>
      <c r="F32" s="149"/>
    </row>
    <row r="33" spans="1:6" s="64" customFormat="1" ht="12" customHeight="1">
      <c r="A33" s="147"/>
      <c r="B33" s="147" t="s">
        <v>272</v>
      </c>
      <c r="C33" s="148" t="s">
        <v>283</v>
      </c>
      <c r="D33" s="149"/>
      <c r="E33" s="149"/>
      <c r="F33" s="149"/>
    </row>
    <row r="34" spans="1:6" s="64" customFormat="1" ht="12" customHeight="1">
      <c r="A34" s="147"/>
      <c r="B34" s="147" t="s">
        <v>273</v>
      </c>
      <c r="C34" s="148" t="s">
        <v>284</v>
      </c>
      <c r="D34" s="149"/>
      <c r="E34" s="149"/>
      <c r="F34" s="149"/>
    </row>
    <row r="35" spans="1:6" s="64" customFormat="1" ht="12" customHeight="1">
      <c r="A35" s="147"/>
      <c r="B35" s="147" t="s">
        <v>285</v>
      </c>
      <c r="C35" s="148" t="s">
        <v>192</v>
      </c>
      <c r="D35" s="57">
        <v>1</v>
      </c>
      <c r="E35" s="57"/>
      <c r="F35" s="57">
        <v>1</v>
      </c>
    </row>
    <row r="36" spans="1:6" s="64" customFormat="1" ht="12" customHeight="1">
      <c r="A36" s="147"/>
      <c r="B36" s="147" t="s">
        <v>286</v>
      </c>
      <c r="C36" s="148" t="s">
        <v>198</v>
      </c>
      <c r="D36" s="57">
        <v>1</v>
      </c>
      <c r="E36" s="57"/>
      <c r="F36" s="57">
        <v>1</v>
      </c>
    </row>
    <row r="37" spans="1:6" s="64" customFormat="1" ht="12" customHeight="1">
      <c r="A37" s="147"/>
      <c r="B37" s="147" t="s">
        <v>287</v>
      </c>
      <c r="C37" s="148" t="s">
        <v>204</v>
      </c>
      <c r="D37" s="57">
        <v>0.5</v>
      </c>
      <c r="E37" s="57"/>
      <c r="F37" s="57">
        <v>0.5</v>
      </c>
    </row>
    <row r="38" spans="1:6" s="64" customFormat="1" ht="12" customHeight="1">
      <c r="A38" s="147"/>
      <c r="B38" s="147" t="s">
        <v>288</v>
      </c>
      <c r="C38" s="150" t="s">
        <v>289</v>
      </c>
      <c r="D38" s="57"/>
      <c r="E38" s="57"/>
      <c r="F38" s="57"/>
    </row>
    <row r="39" spans="1:6" s="64" customFormat="1" ht="12" customHeight="1">
      <c r="A39" s="147"/>
      <c r="B39" s="147" t="s">
        <v>290</v>
      </c>
      <c r="C39" s="118" t="s">
        <v>291</v>
      </c>
      <c r="D39" s="149"/>
      <c r="E39" s="149"/>
      <c r="F39" s="149"/>
    </row>
    <row r="40" spans="1:6" s="64" customFormat="1" ht="12" customHeight="1">
      <c r="A40" s="147"/>
      <c r="B40" s="147" t="s">
        <v>292</v>
      </c>
      <c r="C40" s="118" t="s">
        <v>293</v>
      </c>
      <c r="D40" s="57"/>
      <c r="E40" s="57"/>
      <c r="F40" s="57"/>
    </row>
    <row r="41" spans="1:6" s="64" customFormat="1" ht="12" customHeight="1">
      <c r="A41" s="147"/>
      <c r="B41" s="147" t="s">
        <v>294</v>
      </c>
      <c r="C41" s="118" t="s">
        <v>295</v>
      </c>
      <c r="D41" s="149">
        <v>8.98</v>
      </c>
      <c r="E41" s="149"/>
      <c r="F41" s="149">
        <v>8.98</v>
      </c>
    </row>
    <row r="42" spans="1:6" s="64" customFormat="1" ht="12" customHeight="1">
      <c r="A42" s="147"/>
      <c r="B42" s="147" t="s">
        <v>296</v>
      </c>
      <c r="C42" s="118" t="s">
        <v>297</v>
      </c>
      <c r="D42" s="149">
        <v>0</v>
      </c>
      <c r="E42" s="149"/>
      <c r="F42" s="149">
        <v>0</v>
      </c>
    </row>
    <row r="43" spans="1:6" s="64" customFormat="1" ht="12" customHeight="1">
      <c r="A43" s="147"/>
      <c r="B43" s="147" t="s">
        <v>298</v>
      </c>
      <c r="C43" s="148" t="s">
        <v>299</v>
      </c>
      <c r="D43" s="149">
        <v>4.3</v>
      </c>
      <c r="E43" s="149"/>
      <c r="F43" s="149">
        <v>4.3</v>
      </c>
    </row>
    <row r="44" spans="1:6" s="64" customFormat="1" ht="12" customHeight="1">
      <c r="A44" s="147"/>
      <c r="B44" s="147" t="s">
        <v>300</v>
      </c>
      <c r="C44" s="148" t="s">
        <v>224</v>
      </c>
      <c r="D44" s="57">
        <v>11.18</v>
      </c>
      <c r="E44" s="57"/>
      <c r="F44" s="57">
        <v>11.18</v>
      </c>
    </row>
    <row r="45" spans="1:6" s="64" customFormat="1" ht="12" customHeight="1">
      <c r="A45" s="147"/>
      <c r="B45" s="147" t="s">
        <v>301</v>
      </c>
      <c r="C45" s="148" t="s">
        <v>302</v>
      </c>
      <c r="D45" s="57">
        <v>4.6</v>
      </c>
      <c r="E45" s="57"/>
      <c r="F45" s="57">
        <v>4.6</v>
      </c>
    </row>
    <row r="46" spans="1:6" s="64" customFormat="1" ht="12" customHeight="1">
      <c r="A46" s="147"/>
      <c r="B46" s="147" t="s">
        <v>303</v>
      </c>
      <c r="C46" s="148" t="s">
        <v>232</v>
      </c>
      <c r="D46" s="57">
        <v>40.19</v>
      </c>
      <c r="E46" s="57"/>
      <c r="F46" s="57">
        <v>40.19</v>
      </c>
    </row>
    <row r="47" spans="1:6" s="64" customFormat="1" ht="12" customHeight="1">
      <c r="A47" s="147"/>
      <c r="B47" s="147" t="s">
        <v>304</v>
      </c>
      <c r="C47" s="148" t="s">
        <v>305</v>
      </c>
      <c r="D47" s="149"/>
      <c r="E47" s="149"/>
      <c r="F47" s="149"/>
    </row>
    <row r="48" spans="1:8" s="64" customFormat="1" ht="12" customHeight="1">
      <c r="A48" s="147"/>
      <c r="B48" s="147" t="s">
        <v>102</v>
      </c>
      <c r="C48" s="148" t="s">
        <v>306</v>
      </c>
      <c r="D48" s="57">
        <v>0.08</v>
      </c>
      <c r="E48" s="57"/>
      <c r="F48" s="57">
        <v>0.08</v>
      </c>
      <c r="G48" s="81"/>
      <c r="H48" s="81"/>
    </row>
    <row r="49" spans="1:7" s="64" customFormat="1" ht="12" customHeight="1">
      <c r="A49" s="147" t="s">
        <v>237</v>
      </c>
      <c r="B49" s="147"/>
      <c r="C49" s="148" t="s">
        <v>307</v>
      </c>
      <c r="D49" s="149"/>
      <c r="E49" s="149"/>
      <c r="F49" s="149"/>
      <c r="G49" s="81"/>
    </row>
    <row r="50" spans="1:7" s="64" customFormat="1" ht="12" customHeight="1">
      <c r="A50" s="147"/>
      <c r="B50" s="147" t="s">
        <v>92</v>
      </c>
      <c r="C50" s="148" t="s">
        <v>308</v>
      </c>
      <c r="D50" s="149"/>
      <c r="E50" s="149"/>
      <c r="F50" s="149"/>
      <c r="G50" s="81"/>
    </row>
    <row r="51" spans="1:6" s="64" customFormat="1" ht="12" customHeight="1">
      <c r="A51" s="147"/>
      <c r="B51" s="147" t="s">
        <v>101</v>
      </c>
      <c r="C51" s="148" t="s">
        <v>309</v>
      </c>
      <c r="D51" s="57">
        <v>33.2</v>
      </c>
      <c r="E51" s="57"/>
      <c r="F51" s="57">
        <v>33.2</v>
      </c>
    </row>
    <row r="52" spans="1:7" s="64" customFormat="1" ht="12" customHeight="1">
      <c r="A52" s="147"/>
      <c r="B52" s="147" t="s">
        <v>258</v>
      </c>
      <c r="C52" s="148" t="s">
        <v>310</v>
      </c>
      <c r="D52" s="149"/>
      <c r="E52" s="149"/>
      <c r="F52" s="149"/>
      <c r="G52" s="81"/>
    </row>
    <row r="53" spans="1:7" s="64" customFormat="1" ht="12" customHeight="1">
      <c r="A53" s="147"/>
      <c r="B53" s="147" t="s">
        <v>277</v>
      </c>
      <c r="C53" s="148" t="s">
        <v>311</v>
      </c>
      <c r="D53" s="149"/>
      <c r="E53" s="149"/>
      <c r="F53" s="149"/>
      <c r="G53" s="81"/>
    </row>
    <row r="54" spans="1:7" s="64" customFormat="1" ht="12" customHeight="1">
      <c r="A54" s="147"/>
      <c r="B54" s="147" t="s">
        <v>89</v>
      </c>
      <c r="C54" s="148" t="s">
        <v>312</v>
      </c>
      <c r="D54" s="149"/>
      <c r="E54" s="149"/>
      <c r="F54" s="149"/>
      <c r="G54" s="81"/>
    </row>
    <row r="55" spans="1:7" s="64" customFormat="1" ht="12" customHeight="1">
      <c r="A55" s="147"/>
      <c r="B55" s="147" t="s">
        <v>260</v>
      </c>
      <c r="C55" s="148" t="s">
        <v>313</v>
      </c>
      <c r="D55" s="149"/>
      <c r="E55" s="149"/>
      <c r="F55" s="149"/>
      <c r="G55" s="81"/>
    </row>
    <row r="56" spans="1:7" s="64" customFormat="1" ht="12" customHeight="1">
      <c r="A56" s="147"/>
      <c r="B56" s="147" t="s">
        <v>98</v>
      </c>
      <c r="C56" s="148" t="s">
        <v>314</v>
      </c>
      <c r="D56" s="149"/>
      <c r="E56" s="149"/>
      <c r="F56" s="149"/>
      <c r="G56" s="81"/>
    </row>
    <row r="57" spans="1:7" s="64" customFormat="1" ht="12" customHeight="1">
      <c r="A57" s="147"/>
      <c r="B57" s="147" t="s">
        <v>263</v>
      </c>
      <c r="C57" s="148" t="s">
        <v>315</v>
      </c>
      <c r="D57" s="149"/>
      <c r="E57" s="149"/>
      <c r="F57" s="149"/>
      <c r="G57" s="81"/>
    </row>
    <row r="58" spans="1:7" s="64" customFormat="1" ht="12" customHeight="1">
      <c r="A58" s="147"/>
      <c r="B58" s="147" t="s">
        <v>265</v>
      </c>
      <c r="C58" s="148" t="s">
        <v>316</v>
      </c>
      <c r="D58" s="149"/>
      <c r="E58" s="149"/>
      <c r="F58" s="149"/>
      <c r="G58" s="81"/>
    </row>
    <row r="59" spans="1:7" s="64" customFormat="1" ht="12" customHeight="1">
      <c r="A59" s="147"/>
      <c r="B59" s="147" t="s">
        <v>267</v>
      </c>
      <c r="C59" s="148" t="s">
        <v>317</v>
      </c>
      <c r="D59" s="149"/>
      <c r="E59" s="149"/>
      <c r="F59" s="149"/>
      <c r="G59" s="81"/>
    </row>
    <row r="60" spans="1:6" s="64" customFormat="1" ht="12" customHeight="1">
      <c r="A60" s="147"/>
      <c r="B60" s="147" t="s">
        <v>102</v>
      </c>
      <c r="C60" s="148" t="s">
        <v>318</v>
      </c>
      <c r="D60" s="149"/>
      <c r="E60" s="57"/>
      <c r="F60" s="57"/>
    </row>
    <row r="61" spans="1:9" ht="12" customHeight="1">
      <c r="A61" s="147" t="s">
        <v>319</v>
      </c>
      <c r="B61" s="147"/>
      <c r="C61" s="118" t="s">
        <v>320</v>
      </c>
      <c r="D61" s="149"/>
      <c r="E61" s="96"/>
      <c r="F61" s="96"/>
      <c r="I61" s="1"/>
    </row>
    <row r="62" spans="1:9" ht="12" customHeight="1">
      <c r="A62" s="147"/>
      <c r="B62" s="147" t="s">
        <v>92</v>
      </c>
      <c r="C62" s="151" t="s">
        <v>321</v>
      </c>
      <c r="D62" s="149"/>
      <c r="E62" s="96"/>
      <c r="F62" s="96"/>
      <c r="H62" s="1"/>
      <c r="I62" s="1"/>
    </row>
    <row r="63" spans="1:8" ht="12" customHeight="1">
      <c r="A63" s="147"/>
      <c r="B63" s="147" t="s">
        <v>101</v>
      </c>
      <c r="C63" s="151" t="s">
        <v>322</v>
      </c>
      <c r="D63" s="149"/>
      <c r="E63" s="96"/>
      <c r="F63" s="96"/>
      <c r="G63" s="1"/>
      <c r="H63" s="1"/>
    </row>
    <row r="64" spans="1:7" ht="12" customHeight="1">
      <c r="A64" s="147"/>
      <c r="B64" s="147" t="s">
        <v>258</v>
      </c>
      <c r="C64" s="151" t="s">
        <v>323</v>
      </c>
      <c r="D64" s="149"/>
      <c r="E64" s="96"/>
      <c r="F64" s="96"/>
      <c r="G64" s="1"/>
    </row>
    <row r="65" spans="1:6" ht="12" customHeight="1">
      <c r="A65" s="147"/>
      <c r="B65" s="147" t="s">
        <v>89</v>
      </c>
      <c r="C65" s="151" t="s">
        <v>324</v>
      </c>
      <c r="D65" s="149"/>
      <c r="E65" s="96"/>
      <c r="F65" s="96"/>
    </row>
    <row r="66" spans="1:6" ht="12" customHeight="1">
      <c r="A66" s="147"/>
      <c r="B66" s="147" t="s">
        <v>260</v>
      </c>
      <c r="C66" s="151" t="s">
        <v>325</v>
      </c>
      <c r="D66" s="149"/>
      <c r="E66" s="96"/>
      <c r="F66" s="96"/>
    </row>
    <row r="67" spans="1:6" ht="12" customHeight="1">
      <c r="A67" s="147"/>
      <c r="B67" s="147" t="s">
        <v>98</v>
      </c>
      <c r="C67" s="151" t="s">
        <v>326</v>
      </c>
      <c r="D67" s="149"/>
      <c r="E67" s="96"/>
      <c r="F67" s="96"/>
    </row>
    <row r="68" spans="1:6" ht="12" customHeight="1">
      <c r="A68" s="147"/>
      <c r="B68" s="147" t="s">
        <v>263</v>
      </c>
      <c r="C68" s="151" t="s">
        <v>327</v>
      </c>
      <c r="D68" s="149"/>
      <c r="E68" s="96"/>
      <c r="F68" s="96"/>
    </row>
    <row r="69" spans="1:6" ht="12" customHeight="1">
      <c r="A69" s="147"/>
      <c r="B69" s="147" t="s">
        <v>265</v>
      </c>
      <c r="C69" s="151" t="s">
        <v>328</v>
      </c>
      <c r="D69" s="149"/>
      <c r="E69" s="96"/>
      <c r="F69" s="96"/>
    </row>
    <row r="70" spans="1:6" ht="12" customHeight="1">
      <c r="A70" s="147"/>
      <c r="B70" s="147" t="s">
        <v>267</v>
      </c>
      <c r="C70" s="151" t="s">
        <v>329</v>
      </c>
      <c r="D70" s="149"/>
      <c r="E70" s="96"/>
      <c r="F70" s="96"/>
    </row>
    <row r="71" spans="1:6" ht="12" customHeight="1">
      <c r="A71" s="147"/>
      <c r="B71" s="147" t="s">
        <v>94</v>
      </c>
      <c r="C71" s="151" t="s">
        <v>330</v>
      </c>
      <c r="D71" s="149"/>
      <c r="E71" s="96"/>
      <c r="F71" s="96"/>
    </row>
    <row r="72" spans="1:6" ht="12" customHeight="1">
      <c r="A72" s="147"/>
      <c r="B72" s="147" t="s">
        <v>270</v>
      </c>
      <c r="C72" s="151" t="s">
        <v>331</v>
      </c>
      <c r="D72" s="149"/>
      <c r="E72" s="96"/>
      <c r="F72" s="96"/>
    </row>
    <row r="73" spans="1:6" ht="12" customHeight="1">
      <c r="A73" s="147"/>
      <c r="B73" s="147" t="s">
        <v>272</v>
      </c>
      <c r="C73" s="151" t="s">
        <v>332</v>
      </c>
      <c r="D73" s="149"/>
      <c r="E73" s="96"/>
      <c r="F73" s="96"/>
    </row>
    <row r="74" spans="1:6" ht="12" customHeight="1">
      <c r="A74" s="147"/>
      <c r="B74" s="147" t="s">
        <v>333</v>
      </c>
      <c r="C74" s="151" t="s">
        <v>334</v>
      </c>
      <c r="D74" s="149"/>
      <c r="E74" s="96"/>
      <c r="F74" s="96"/>
    </row>
    <row r="75" spans="1:6" ht="12" customHeight="1">
      <c r="A75" s="147"/>
      <c r="B75" s="147" t="s">
        <v>335</v>
      </c>
      <c r="C75" s="151" t="s">
        <v>336</v>
      </c>
      <c r="D75" s="149"/>
      <c r="E75" s="96"/>
      <c r="F75" s="96"/>
    </row>
    <row r="76" spans="1:6" ht="12" customHeight="1">
      <c r="A76" s="147"/>
      <c r="B76" s="147" t="s">
        <v>337</v>
      </c>
      <c r="C76" s="151" t="s">
        <v>338</v>
      </c>
      <c r="D76" s="149"/>
      <c r="E76" s="96"/>
      <c r="F76" s="96"/>
    </row>
    <row r="77" spans="1:6" ht="12" customHeight="1">
      <c r="A77" s="147"/>
      <c r="B77" s="147" t="s">
        <v>102</v>
      </c>
      <c r="C77" s="151" t="s">
        <v>339</v>
      </c>
      <c r="D77" s="149">
        <f>SUM(D78:D88)</f>
        <v>0</v>
      </c>
      <c r="E77" s="96"/>
      <c r="F77" s="96"/>
    </row>
    <row r="78" spans="1:6" ht="42" customHeight="1">
      <c r="A78" s="152"/>
      <c r="B78" s="152"/>
      <c r="C78" s="152"/>
      <c r="D78" s="152"/>
      <c r="E78" s="152"/>
      <c r="F78" s="152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36" customFormat="1" ht="27">
      <c r="A1" s="109" t="s">
        <v>340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64" customFormat="1" ht="17.25" customHeight="1">
      <c r="A2" s="137"/>
      <c r="B2" s="138"/>
      <c r="C2" s="138"/>
      <c r="D2" s="138"/>
      <c r="E2" s="138"/>
      <c r="F2" s="138"/>
      <c r="G2" s="138"/>
      <c r="H2" s="138"/>
      <c r="L2" s="137"/>
      <c r="M2" s="139" t="s">
        <v>341</v>
      </c>
    </row>
    <row r="3" spans="1:13" ht="18.75" customHeight="1">
      <c r="A3" s="4" t="s">
        <v>25</v>
      </c>
      <c r="B3" s="4"/>
      <c r="C3" s="4"/>
      <c r="D3" s="124"/>
      <c r="E3" s="124"/>
      <c r="F3" s="124"/>
      <c r="G3" s="124"/>
      <c r="H3" s="124"/>
      <c r="K3" s="64"/>
      <c r="L3" s="133" t="s">
        <v>26</v>
      </c>
      <c r="M3" s="133"/>
    </row>
    <row r="4" spans="1:13" s="36" customFormat="1" ht="27" customHeight="1">
      <c r="A4" s="73" t="s">
        <v>65</v>
      </c>
      <c r="B4" s="73" t="s">
        <v>81</v>
      </c>
      <c r="C4" s="73"/>
      <c r="D4" s="73"/>
      <c r="E4" s="72" t="s">
        <v>82</v>
      </c>
      <c r="F4" s="72" t="s">
        <v>117</v>
      </c>
      <c r="G4" s="72"/>
      <c r="H4" s="72"/>
      <c r="I4" s="72"/>
      <c r="J4" s="72"/>
      <c r="K4" s="72"/>
      <c r="L4" s="72"/>
      <c r="M4" s="72"/>
    </row>
    <row r="5" spans="1:13" s="36" customFormat="1" ht="27" customHeight="1">
      <c r="A5" s="73"/>
      <c r="B5" s="73" t="s">
        <v>83</v>
      </c>
      <c r="C5" s="73" t="s">
        <v>84</v>
      </c>
      <c r="D5" s="72" t="s">
        <v>85</v>
      </c>
      <c r="E5" s="72"/>
      <c r="F5" s="72" t="s">
        <v>32</v>
      </c>
      <c r="G5" s="9" t="s">
        <v>120</v>
      </c>
      <c r="H5" s="9" t="s">
        <v>121</v>
      </c>
      <c r="I5" s="9" t="s">
        <v>122</v>
      </c>
      <c r="J5" s="9" t="s">
        <v>123</v>
      </c>
      <c r="K5" s="9" t="s">
        <v>124</v>
      </c>
      <c r="L5" s="9" t="s">
        <v>125</v>
      </c>
      <c r="M5" s="9" t="s">
        <v>126</v>
      </c>
    </row>
    <row r="6" spans="1:13" s="36" customFormat="1" ht="24" customHeight="1">
      <c r="A6" s="125"/>
      <c r="B6" s="126"/>
      <c r="C6" s="126"/>
      <c r="D6" s="126"/>
      <c r="E6" s="127" t="s">
        <v>32</v>
      </c>
      <c r="F6" s="128">
        <f>SUM(G6:J6)</f>
        <v>0</v>
      </c>
      <c r="G6" s="128">
        <f>SUM(G7:G20)</f>
        <v>0</v>
      </c>
      <c r="H6" s="128">
        <f>SUM(H7:H20)</f>
        <v>0</v>
      </c>
      <c r="I6" s="128">
        <f>SUM(I7:I20)</f>
        <v>0</v>
      </c>
      <c r="J6" s="128">
        <f>SUM(J7:J20)</f>
        <v>0</v>
      </c>
      <c r="K6" s="134"/>
      <c r="L6" s="134"/>
      <c r="M6" s="135"/>
    </row>
    <row r="7" spans="1:13" ht="24" customHeight="1">
      <c r="A7" s="49" t="s">
        <v>78</v>
      </c>
      <c r="B7" s="129"/>
      <c r="C7" s="129"/>
      <c r="D7" s="129"/>
      <c r="E7" s="94"/>
      <c r="F7" s="107">
        <f>SUM(G7:J7)</f>
        <v>0</v>
      </c>
      <c r="G7" s="107"/>
      <c r="H7" s="107"/>
      <c r="I7" s="107"/>
      <c r="J7" s="107"/>
      <c r="K7" s="118"/>
      <c r="L7" s="118"/>
      <c r="M7" s="118"/>
    </row>
    <row r="8" spans="1:13" ht="24" customHeight="1">
      <c r="A8" s="49"/>
      <c r="B8" s="129"/>
      <c r="C8" s="129"/>
      <c r="D8" s="129"/>
      <c r="E8" s="94"/>
      <c r="F8" s="107">
        <f aca="true" t="shared" si="0" ref="F8:F19">SUM(G8:J8)</f>
        <v>0</v>
      </c>
      <c r="G8" s="107"/>
      <c r="H8" s="107"/>
      <c r="I8" s="107"/>
      <c r="J8" s="107"/>
      <c r="K8" s="118"/>
      <c r="L8" s="118"/>
      <c r="M8" s="118"/>
    </row>
    <row r="9" spans="1:13" ht="24" customHeight="1">
      <c r="A9" s="49"/>
      <c r="B9" s="129"/>
      <c r="C9" s="129"/>
      <c r="D9" s="129"/>
      <c r="E9" s="94"/>
      <c r="F9" s="107">
        <f t="shared" si="0"/>
        <v>0</v>
      </c>
      <c r="G9" s="107"/>
      <c r="H9" s="107"/>
      <c r="I9" s="107"/>
      <c r="J9" s="107"/>
      <c r="K9" s="118"/>
      <c r="L9" s="118"/>
      <c r="M9" s="118"/>
    </row>
    <row r="10" spans="1:13" ht="24" customHeight="1">
      <c r="A10" s="49"/>
      <c r="B10" s="129"/>
      <c r="C10" s="129"/>
      <c r="D10" s="129"/>
      <c r="E10" s="94"/>
      <c r="F10" s="107">
        <f t="shared" si="0"/>
        <v>0</v>
      </c>
      <c r="G10" s="107"/>
      <c r="H10" s="107"/>
      <c r="I10" s="107"/>
      <c r="J10" s="107"/>
      <c r="K10" s="118"/>
      <c r="L10" s="118"/>
      <c r="M10" s="118"/>
    </row>
    <row r="11" spans="1:13" ht="24" customHeight="1">
      <c r="A11" s="49"/>
      <c r="B11" s="129"/>
      <c r="C11" s="129"/>
      <c r="D11" s="129"/>
      <c r="E11" s="94"/>
      <c r="F11" s="107">
        <f t="shared" si="0"/>
        <v>0</v>
      </c>
      <c r="G11" s="107"/>
      <c r="H11" s="107"/>
      <c r="I11" s="107"/>
      <c r="J11" s="107"/>
      <c r="K11" s="118"/>
      <c r="L11" s="118"/>
      <c r="M11" s="118"/>
    </row>
    <row r="12" spans="1:13" ht="24" customHeight="1">
      <c r="A12" s="49"/>
      <c r="B12" s="129"/>
      <c r="C12" s="129"/>
      <c r="D12" s="129"/>
      <c r="E12" s="94"/>
      <c r="F12" s="107">
        <f t="shared" si="0"/>
        <v>0</v>
      </c>
      <c r="G12" s="107"/>
      <c r="H12" s="107"/>
      <c r="I12" s="107"/>
      <c r="J12" s="107"/>
      <c r="K12" s="118"/>
      <c r="L12" s="118"/>
      <c r="M12" s="118"/>
    </row>
    <row r="13" spans="1:13" ht="24" customHeight="1">
      <c r="A13" s="49"/>
      <c r="B13" s="129"/>
      <c r="C13" s="129"/>
      <c r="D13" s="129"/>
      <c r="E13" s="94"/>
      <c r="F13" s="107">
        <f t="shared" si="0"/>
        <v>0</v>
      </c>
      <c r="G13" s="107"/>
      <c r="H13" s="107"/>
      <c r="I13" s="107"/>
      <c r="J13" s="107"/>
      <c r="K13" s="118"/>
      <c r="L13" s="118"/>
      <c r="M13" s="118"/>
    </row>
    <row r="14" spans="1:13" ht="24" customHeight="1">
      <c r="A14" s="49"/>
      <c r="B14" s="129"/>
      <c r="C14" s="129"/>
      <c r="D14" s="129"/>
      <c r="E14" s="94"/>
      <c r="F14" s="107">
        <f t="shared" si="0"/>
        <v>0</v>
      </c>
      <c r="G14" s="107"/>
      <c r="H14" s="107"/>
      <c r="I14" s="107"/>
      <c r="J14" s="107"/>
      <c r="K14" s="118"/>
      <c r="L14" s="118"/>
      <c r="M14" s="118"/>
    </row>
    <row r="15" spans="1:13" ht="24" customHeight="1">
      <c r="A15" s="49"/>
      <c r="B15" s="129"/>
      <c r="C15" s="129"/>
      <c r="D15" s="129"/>
      <c r="E15" s="94"/>
      <c r="F15" s="107">
        <f t="shared" si="0"/>
        <v>0</v>
      </c>
      <c r="G15" s="107"/>
      <c r="H15" s="107"/>
      <c r="I15" s="107"/>
      <c r="J15" s="107"/>
      <c r="K15" s="118"/>
      <c r="L15" s="118"/>
      <c r="M15" s="118"/>
    </row>
    <row r="16" spans="1:13" ht="22.5" customHeight="1">
      <c r="A16" s="119"/>
      <c r="B16" s="129"/>
      <c r="C16" s="129"/>
      <c r="D16" s="129"/>
      <c r="E16" s="94"/>
      <c r="F16" s="107">
        <f t="shared" si="0"/>
        <v>0</v>
      </c>
      <c r="G16" s="107"/>
      <c r="H16" s="107"/>
      <c r="I16" s="107"/>
      <c r="J16" s="107"/>
      <c r="K16" s="118"/>
      <c r="L16" s="118"/>
      <c r="M16" s="118"/>
    </row>
    <row r="17" spans="1:13" ht="12.75" customHeight="1">
      <c r="A17" s="49"/>
      <c r="B17" s="129"/>
      <c r="C17" s="129"/>
      <c r="D17" s="129"/>
      <c r="E17" s="94"/>
      <c r="F17" s="107">
        <f t="shared" si="0"/>
        <v>0</v>
      </c>
      <c r="G17" s="107"/>
      <c r="H17" s="107"/>
      <c r="I17" s="107"/>
      <c r="J17" s="107"/>
      <c r="K17" s="118"/>
      <c r="L17" s="118"/>
      <c r="M17" s="118"/>
    </row>
    <row r="18" spans="1:13" ht="10.5" customHeight="1">
      <c r="A18" s="49"/>
      <c r="B18" s="129"/>
      <c r="C18" s="129"/>
      <c r="D18" s="129"/>
      <c r="E18" s="94"/>
      <c r="F18" s="107">
        <f t="shared" si="0"/>
        <v>0</v>
      </c>
      <c r="G18" s="107"/>
      <c r="H18" s="107"/>
      <c r="I18" s="107"/>
      <c r="J18" s="107"/>
      <c r="K18" s="118"/>
      <c r="L18" s="118"/>
      <c r="M18" s="118"/>
    </row>
    <row r="19" spans="1:13" ht="12.75" customHeight="1">
      <c r="A19" s="49"/>
      <c r="B19" s="129"/>
      <c r="C19" s="129"/>
      <c r="D19" s="129"/>
      <c r="E19" s="94"/>
      <c r="F19" s="107">
        <f t="shared" si="0"/>
        <v>0</v>
      </c>
      <c r="G19" s="107"/>
      <c r="H19" s="107"/>
      <c r="I19" s="107"/>
      <c r="J19" s="107"/>
      <c r="K19" s="118"/>
      <c r="L19" s="118"/>
      <c r="M19" s="118"/>
    </row>
    <row r="20" spans="1:13" ht="12.75" customHeight="1">
      <c r="A20" s="119"/>
      <c r="B20" s="129"/>
      <c r="C20" s="129"/>
      <c r="D20" s="129"/>
      <c r="E20" s="94"/>
      <c r="F20" s="107"/>
      <c r="G20" s="107"/>
      <c r="H20" s="107"/>
      <c r="I20" s="107"/>
      <c r="J20" s="107"/>
      <c r="K20" s="118"/>
      <c r="L20" s="118"/>
      <c r="M20" s="118"/>
    </row>
    <row r="21" spans="1:13" ht="12.75" customHeight="1">
      <c r="A21" s="81" t="s">
        <v>342</v>
      </c>
      <c r="B21" s="81"/>
      <c r="C21" s="81"/>
      <c r="D21" s="81"/>
      <c r="E21" s="81"/>
      <c r="F21" s="81"/>
      <c r="G21" s="81"/>
      <c r="H21" s="81"/>
      <c r="I21" s="81"/>
      <c r="J21" s="81"/>
      <c r="K21" s="64"/>
      <c r="L21" s="64"/>
      <c r="M21" s="64"/>
    </row>
    <row r="22" spans="1:13" ht="33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M1"/>
    </sheetView>
  </sheetViews>
  <sheetFormatPr defaultColWidth="9.33203125" defaultRowHeight="11.25"/>
  <cols>
    <col min="1" max="1" width="24.16015625" style="64" customWidth="1"/>
    <col min="2" max="4" width="7.16015625" style="64" customWidth="1"/>
    <col min="5" max="5" width="11.5" style="64" bestFit="1" customWidth="1"/>
    <col min="6" max="10" width="14.33203125" style="64" customWidth="1"/>
    <col min="11" max="16384" width="9.33203125" style="64" customWidth="1"/>
  </cols>
  <sheetData>
    <row r="1" spans="1:13" ht="35.25" customHeight="1">
      <c r="A1" s="123" t="s">
        <v>343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2:13" ht="15.75" customHeight="1">
      <c r="L2" s="132" t="s">
        <v>344</v>
      </c>
      <c r="M2" s="132"/>
    </row>
    <row r="3" spans="1:13" ht="22.5" customHeight="1">
      <c r="A3" s="4" t="s">
        <v>25</v>
      </c>
      <c r="B3" s="4"/>
      <c r="C3" s="4"/>
      <c r="D3" s="124"/>
      <c r="E3" s="124"/>
      <c r="F3" s="124"/>
      <c r="G3" s="124"/>
      <c r="H3" s="124"/>
      <c r="L3" s="133" t="s">
        <v>26</v>
      </c>
      <c r="M3" s="133"/>
    </row>
    <row r="4" spans="1:13" s="63" customFormat="1" ht="24" customHeight="1">
      <c r="A4" s="73" t="s">
        <v>65</v>
      </c>
      <c r="B4" s="73" t="s">
        <v>81</v>
      </c>
      <c r="C4" s="73"/>
      <c r="D4" s="73"/>
      <c r="E4" s="72" t="s">
        <v>82</v>
      </c>
      <c r="F4" s="72" t="s">
        <v>117</v>
      </c>
      <c r="G4" s="72"/>
      <c r="H4" s="72"/>
      <c r="I4" s="72"/>
      <c r="J4" s="72"/>
      <c r="K4" s="72"/>
      <c r="L4" s="72"/>
      <c r="M4" s="72"/>
    </row>
    <row r="5" spans="1:13" s="63" customFormat="1" ht="40.5" customHeight="1">
      <c r="A5" s="73"/>
      <c r="B5" s="73" t="s">
        <v>83</v>
      </c>
      <c r="C5" s="73" t="s">
        <v>84</v>
      </c>
      <c r="D5" s="72" t="s">
        <v>85</v>
      </c>
      <c r="E5" s="72"/>
      <c r="F5" s="72" t="s">
        <v>32</v>
      </c>
      <c r="G5" s="9" t="s">
        <v>120</v>
      </c>
      <c r="H5" s="9" t="s">
        <v>121</v>
      </c>
      <c r="I5" s="9" t="s">
        <v>122</v>
      </c>
      <c r="J5" s="9" t="s">
        <v>123</v>
      </c>
      <c r="K5" s="9" t="s">
        <v>124</v>
      </c>
      <c r="L5" s="9" t="s">
        <v>125</v>
      </c>
      <c r="M5" s="9" t="s">
        <v>126</v>
      </c>
    </row>
    <row r="6" spans="1:13" s="63" customFormat="1" ht="23.25" customHeight="1">
      <c r="A6" s="125"/>
      <c r="B6" s="126"/>
      <c r="C6" s="126"/>
      <c r="D6" s="126"/>
      <c r="E6" s="127" t="s">
        <v>32</v>
      </c>
      <c r="F6" s="128">
        <f>SUM(G6:J6)</f>
        <v>0</v>
      </c>
      <c r="G6" s="128">
        <f>SUM(G7:G20)</f>
        <v>0</v>
      </c>
      <c r="H6" s="128">
        <f>SUM(H7:H20)</f>
        <v>0</v>
      </c>
      <c r="I6" s="128">
        <f>SUM(I7:I20)</f>
        <v>0</v>
      </c>
      <c r="J6" s="128">
        <f>SUM(J7:J20)</f>
        <v>0</v>
      </c>
      <c r="K6" s="134"/>
      <c r="L6" s="134"/>
      <c r="M6" s="135"/>
    </row>
    <row r="7" spans="1:13" s="63" customFormat="1" ht="23.25" customHeight="1">
      <c r="A7" s="49" t="s">
        <v>78</v>
      </c>
      <c r="B7" s="129"/>
      <c r="C7" s="129"/>
      <c r="D7" s="129"/>
      <c r="E7" s="94"/>
      <c r="F7" s="107">
        <f>SUM(G7:J7)</f>
        <v>0</v>
      </c>
      <c r="G7" s="107"/>
      <c r="H7" s="107"/>
      <c r="I7" s="107"/>
      <c r="J7" s="107"/>
      <c r="K7" s="118"/>
      <c r="L7" s="118"/>
      <c r="M7" s="118"/>
    </row>
    <row r="8" spans="1:13" s="63" customFormat="1" ht="23.25" customHeight="1">
      <c r="A8" s="49"/>
      <c r="B8" s="129"/>
      <c r="C8" s="129"/>
      <c r="D8" s="129"/>
      <c r="E8" s="94"/>
      <c r="F8" s="107">
        <f aca="true" t="shared" si="0" ref="F8:F19">SUM(G8:J8)</f>
        <v>0</v>
      </c>
      <c r="G8" s="107"/>
      <c r="H8" s="107"/>
      <c r="I8" s="107"/>
      <c r="J8" s="107"/>
      <c r="K8" s="118"/>
      <c r="L8" s="118"/>
      <c r="M8" s="118"/>
    </row>
    <row r="9" spans="1:13" s="63" customFormat="1" ht="23.25" customHeight="1">
      <c r="A9" s="49"/>
      <c r="B9" s="129"/>
      <c r="C9" s="129"/>
      <c r="D9" s="129"/>
      <c r="E9" s="94"/>
      <c r="F9" s="107">
        <f t="shared" si="0"/>
        <v>0</v>
      </c>
      <c r="G9" s="107"/>
      <c r="H9" s="107"/>
      <c r="I9" s="107"/>
      <c r="J9" s="107"/>
      <c r="K9" s="118"/>
      <c r="L9" s="118"/>
      <c r="M9" s="118"/>
    </row>
    <row r="10" spans="1:13" s="63" customFormat="1" ht="23.25" customHeight="1">
      <c r="A10" s="49"/>
      <c r="B10" s="129"/>
      <c r="C10" s="129"/>
      <c r="D10" s="129"/>
      <c r="E10" s="94"/>
      <c r="F10" s="107">
        <f t="shared" si="0"/>
        <v>0</v>
      </c>
      <c r="G10" s="107"/>
      <c r="H10" s="107"/>
      <c r="I10" s="107"/>
      <c r="J10" s="107"/>
      <c r="K10" s="118"/>
      <c r="L10" s="118"/>
      <c r="M10" s="118"/>
    </row>
    <row r="11" spans="1:13" s="63" customFormat="1" ht="23.25" customHeight="1">
      <c r="A11" s="49"/>
      <c r="B11" s="129"/>
      <c r="C11" s="129"/>
      <c r="D11" s="129"/>
      <c r="E11" s="94"/>
      <c r="F11" s="107">
        <f t="shared" si="0"/>
        <v>0</v>
      </c>
      <c r="G11" s="107"/>
      <c r="H11" s="107"/>
      <c r="I11" s="107"/>
      <c r="J11" s="107"/>
      <c r="K11" s="118"/>
      <c r="L11" s="118"/>
      <c r="M11" s="118"/>
    </row>
    <row r="12" spans="1:13" s="63" customFormat="1" ht="23.25" customHeight="1">
      <c r="A12" s="49"/>
      <c r="B12" s="129"/>
      <c r="C12" s="129"/>
      <c r="D12" s="129"/>
      <c r="E12" s="94"/>
      <c r="F12" s="107">
        <f t="shared" si="0"/>
        <v>0</v>
      </c>
      <c r="G12" s="107"/>
      <c r="H12" s="107"/>
      <c r="I12" s="107"/>
      <c r="J12" s="107"/>
      <c r="K12" s="118"/>
      <c r="L12" s="118"/>
      <c r="M12" s="118"/>
    </row>
    <row r="13" spans="1:13" s="63" customFormat="1" ht="23.25" customHeight="1">
      <c r="A13" s="49"/>
      <c r="B13" s="129"/>
      <c r="C13" s="129"/>
      <c r="D13" s="129"/>
      <c r="E13" s="94"/>
      <c r="F13" s="107">
        <f t="shared" si="0"/>
        <v>0</v>
      </c>
      <c r="G13" s="107"/>
      <c r="H13" s="107"/>
      <c r="I13" s="107"/>
      <c r="J13" s="107"/>
      <c r="K13" s="118"/>
      <c r="L13" s="118"/>
      <c r="M13" s="118"/>
    </row>
    <row r="14" spans="1:13" s="63" customFormat="1" ht="23.25" customHeight="1">
      <c r="A14" s="49"/>
      <c r="B14" s="129"/>
      <c r="C14" s="129"/>
      <c r="D14" s="129"/>
      <c r="E14" s="94"/>
      <c r="F14" s="107">
        <f t="shared" si="0"/>
        <v>0</v>
      </c>
      <c r="G14" s="107"/>
      <c r="H14" s="107"/>
      <c r="I14" s="107"/>
      <c r="J14" s="107"/>
      <c r="K14" s="118"/>
      <c r="L14" s="118"/>
      <c r="M14" s="118"/>
    </row>
    <row r="15" spans="1:13" ht="24.75" customHeight="1">
      <c r="A15" s="49"/>
      <c r="B15" s="129"/>
      <c r="C15" s="129"/>
      <c r="D15" s="129"/>
      <c r="E15" s="94"/>
      <c r="F15" s="107">
        <f t="shared" si="0"/>
        <v>0</v>
      </c>
      <c r="G15" s="107"/>
      <c r="H15" s="107"/>
      <c r="I15" s="107"/>
      <c r="J15" s="107"/>
      <c r="K15" s="118"/>
      <c r="L15" s="118"/>
      <c r="M15" s="118"/>
    </row>
    <row r="16" spans="1:13" ht="22.5" customHeight="1">
      <c r="A16" s="119"/>
      <c r="B16" s="129"/>
      <c r="C16" s="129"/>
      <c r="D16" s="129"/>
      <c r="E16" s="94"/>
      <c r="F16" s="107">
        <f t="shared" si="0"/>
        <v>0</v>
      </c>
      <c r="G16" s="107"/>
      <c r="H16" s="107"/>
      <c r="I16" s="107"/>
      <c r="J16" s="107"/>
      <c r="K16" s="118"/>
      <c r="L16" s="118"/>
      <c r="M16" s="118"/>
    </row>
    <row r="17" spans="1:13" ht="12">
      <c r="A17" s="49"/>
      <c r="B17" s="129"/>
      <c r="C17" s="129"/>
      <c r="D17" s="129"/>
      <c r="E17" s="94"/>
      <c r="F17" s="107">
        <f t="shared" si="0"/>
        <v>0</v>
      </c>
      <c r="G17" s="107"/>
      <c r="H17" s="107"/>
      <c r="I17" s="107"/>
      <c r="J17" s="107"/>
      <c r="K17" s="118"/>
      <c r="L17" s="118"/>
      <c r="M17" s="118"/>
    </row>
    <row r="18" spans="1:13" ht="12">
      <c r="A18" s="49"/>
      <c r="B18" s="129"/>
      <c r="C18" s="129"/>
      <c r="D18" s="129"/>
      <c r="E18" s="94"/>
      <c r="F18" s="107">
        <f t="shared" si="0"/>
        <v>0</v>
      </c>
      <c r="G18" s="107"/>
      <c r="H18" s="107"/>
      <c r="I18" s="107"/>
      <c r="J18" s="107"/>
      <c r="K18" s="118"/>
      <c r="L18" s="118"/>
      <c r="M18" s="118"/>
    </row>
    <row r="19" spans="1:13" ht="12">
      <c r="A19" s="49"/>
      <c r="B19" s="129"/>
      <c r="C19" s="129"/>
      <c r="D19" s="129"/>
      <c r="E19" s="94"/>
      <c r="F19" s="107">
        <f t="shared" si="0"/>
        <v>0</v>
      </c>
      <c r="G19" s="107"/>
      <c r="H19" s="107"/>
      <c r="I19" s="107"/>
      <c r="J19" s="107"/>
      <c r="K19" s="118"/>
      <c r="L19" s="118"/>
      <c r="M19" s="118"/>
    </row>
    <row r="20" spans="1:13" ht="12">
      <c r="A20" s="119"/>
      <c r="B20" s="129"/>
      <c r="C20" s="129"/>
      <c r="D20" s="129"/>
      <c r="E20" s="94"/>
      <c r="F20" s="107"/>
      <c r="G20" s="107"/>
      <c r="H20" s="107"/>
      <c r="I20" s="107"/>
      <c r="J20" s="107"/>
      <c r="K20" s="118"/>
      <c r="L20" s="118"/>
      <c r="M20" s="118"/>
    </row>
    <row r="21" spans="1:10" ht="12">
      <c r="A21" s="81" t="s">
        <v>345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3" ht="14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ht="12">
      <c r="E23" s="81"/>
    </row>
    <row r="27" ht="12">
      <c r="G27" s="81"/>
    </row>
    <row r="28" ht="12">
      <c r="C28" s="81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34" style="64" customWidth="1"/>
    <col min="2" max="4" width="7.16015625" style="64" customWidth="1"/>
    <col min="5" max="5" width="17.83203125" style="64" customWidth="1"/>
    <col min="6" max="10" width="14.33203125" style="64" customWidth="1"/>
    <col min="11" max="16384" width="9.16015625" style="64" customWidth="1"/>
  </cols>
  <sheetData>
    <row r="1" spans="1:13" ht="35.25" customHeight="1">
      <c r="A1" s="123" t="s">
        <v>346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2:13" ht="15.75" customHeight="1">
      <c r="L2" s="132" t="s">
        <v>347</v>
      </c>
      <c r="M2" s="132"/>
    </row>
    <row r="3" spans="1:13" ht="22.5" customHeight="1">
      <c r="A3" s="4" t="s">
        <v>25</v>
      </c>
      <c r="B3" s="4"/>
      <c r="C3" s="4"/>
      <c r="D3" s="124"/>
      <c r="E3" s="124"/>
      <c r="F3" s="124"/>
      <c r="G3" s="124"/>
      <c r="H3" s="124"/>
      <c r="L3" s="133" t="s">
        <v>26</v>
      </c>
      <c r="M3" s="133"/>
    </row>
    <row r="4" spans="1:13" s="63" customFormat="1" ht="24" customHeight="1">
      <c r="A4" s="73" t="s">
        <v>65</v>
      </c>
      <c r="B4" s="73" t="s">
        <v>81</v>
      </c>
      <c r="C4" s="73"/>
      <c r="D4" s="73"/>
      <c r="E4" s="72" t="s">
        <v>82</v>
      </c>
      <c r="F4" s="72" t="s">
        <v>117</v>
      </c>
      <c r="G4" s="72"/>
      <c r="H4" s="72"/>
      <c r="I4" s="72"/>
      <c r="J4" s="72"/>
      <c r="K4" s="72"/>
      <c r="L4" s="72"/>
      <c r="M4" s="72"/>
    </row>
    <row r="5" spans="1:13" s="63" customFormat="1" ht="40.5" customHeight="1">
      <c r="A5" s="73"/>
      <c r="B5" s="73" t="s">
        <v>83</v>
      </c>
      <c r="C5" s="73" t="s">
        <v>84</v>
      </c>
      <c r="D5" s="72" t="s">
        <v>85</v>
      </c>
      <c r="E5" s="72"/>
      <c r="F5" s="72" t="s">
        <v>32</v>
      </c>
      <c r="G5" s="9" t="s">
        <v>120</v>
      </c>
      <c r="H5" s="9" t="s">
        <v>121</v>
      </c>
      <c r="I5" s="9" t="s">
        <v>122</v>
      </c>
      <c r="J5" s="9" t="s">
        <v>123</v>
      </c>
      <c r="K5" s="9" t="s">
        <v>124</v>
      </c>
      <c r="L5" s="9" t="s">
        <v>125</v>
      </c>
      <c r="M5" s="9" t="s">
        <v>126</v>
      </c>
    </row>
    <row r="6" spans="1:13" s="63" customFormat="1" ht="23.25" customHeight="1">
      <c r="A6" s="125"/>
      <c r="B6" s="126"/>
      <c r="C6" s="126"/>
      <c r="D6" s="126"/>
      <c r="E6" s="127" t="s">
        <v>32</v>
      </c>
      <c r="F6" s="128">
        <f>SUM(G6:J6)</f>
        <v>0</v>
      </c>
      <c r="G6" s="128">
        <f>SUM(G7:G20)</f>
        <v>0</v>
      </c>
      <c r="H6" s="128">
        <f>SUM(H7:H20)</f>
        <v>0</v>
      </c>
      <c r="I6" s="128">
        <f>SUM(I7:I20)</f>
        <v>0</v>
      </c>
      <c r="J6" s="128">
        <f>SUM(J7:J20)</f>
        <v>0</v>
      </c>
      <c r="K6" s="134"/>
      <c r="L6" s="134"/>
      <c r="M6" s="135"/>
    </row>
    <row r="7" spans="1:13" s="63" customFormat="1" ht="23.25" customHeight="1">
      <c r="A7" s="49" t="s">
        <v>78</v>
      </c>
      <c r="B7" s="129"/>
      <c r="C7" s="129"/>
      <c r="D7" s="129"/>
      <c r="E7" s="94"/>
      <c r="F7" s="107">
        <f>SUM(G7:J7)</f>
        <v>0</v>
      </c>
      <c r="G7" s="107"/>
      <c r="H7" s="107"/>
      <c r="I7" s="107"/>
      <c r="J7" s="107"/>
      <c r="K7" s="118"/>
      <c r="L7" s="118"/>
      <c r="M7" s="118"/>
    </row>
    <row r="8" spans="1:13" s="63" customFormat="1" ht="23.25" customHeight="1">
      <c r="A8" s="49"/>
      <c r="B8" s="129"/>
      <c r="C8" s="129"/>
      <c r="D8" s="129"/>
      <c r="E8" s="94"/>
      <c r="F8" s="107">
        <f aca="true" t="shared" si="0" ref="F8:F19">SUM(G8:J8)</f>
        <v>0</v>
      </c>
      <c r="G8" s="107"/>
      <c r="H8" s="107"/>
      <c r="I8" s="107"/>
      <c r="J8" s="107"/>
      <c r="K8" s="118"/>
      <c r="L8" s="118"/>
      <c r="M8" s="118"/>
    </row>
    <row r="9" spans="1:13" s="63" customFormat="1" ht="23.25" customHeight="1">
      <c r="A9" s="49"/>
      <c r="B9" s="129"/>
      <c r="C9" s="129"/>
      <c r="D9" s="129"/>
      <c r="E9" s="94"/>
      <c r="F9" s="107">
        <f t="shared" si="0"/>
        <v>0</v>
      </c>
      <c r="G9" s="107"/>
      <c r="H9" s="107"/>
      <c r="I9" s="107"/>
      <c r="J9" s="107"/>
      <c r="K9" s="118"/>
      <c r="L9" s="118"/>
      <c r="M9" s="118"/>
    </row>
    <row r="10" spans="1:13" s="63" customFormat="1" ht="23.25" customHeight="1">
      <c r="A10" s="49"/>
      <c r="B10" s="129"/>
      <c r="C10" s="129"/>
      <c r="D10" s="129"/>
      <c r="E10" s="94"/>
      <c r="F10" s="107">
        <f t="shared" si="0"/>
        <v>0</v>
      </c>
      <c r="G10" s="107"/>
      <c r="H10" s="107"/>
      <c r="I10" s="107"/>
      <c r="J10" s="107"/>
      <c r="K10" s="118"/>
      <c r="L10" s="118"/>
      <c r="M10" s="118"/>
    </row>
    <row r="11" spans="1:13" s="63" customFormat="1" ht="23.25" customHeight="1">
      <c r="A11" s="49"/>
      <c r="B11" s="129"/>
      <c r="C11" s="129"/>
      <c r="D11" s="129"/>
      <c r="E11" s="94"/>
      <c r="F11" s="107">
        <f t="shared" si="0"/>
        <v>0</v>
      </c>
      <c r="G11" s="107"/>
      <c r="H11" s="107"/>
      <c r="I11" s="107"/>
      <c r="J11" s="107"/>
      <c r="K11" s="118"/>
      <c r="L11" s="118"/>
      <c r="M11" s="118"/>
    </row>
    <row r="12" spans="1:13" s="63" customFormat="1" ht="23.25" customHeight="1">
      <c r="A12" s="49"/>
      <c r="B12" s="129"/>
      <c r="C12" s="129"/>
      <c r="D12" s="129"/>
      <c r="E12" s="94"/>
      <c r="F12" s="107">
        <f t="shared" si="0"/>
        <v>0</v>
      </c>
      <c r="G12" s="107"/>
      <c r="H12" s="107"/>
      <c r="I12" s="107"/>
      <c r="J12" s="107"/>
      <c r="K12" s="118"/>
      <c r="L12" s="118"/>
      <c r="M12" s="118"/>
    </row>
    <row r="13" spans="1:13" s="63" customFormat="1" ht="23.25" customHeight="1">
      <c r="A13" s="49"/>
      <c r="B13" s="129"/>
      <c r="C13" s="129"/>
      <c r="D13" s="129"/>
      <c r="E13" s="94"/>
      <c r="F13" s="107">
        <f t="shared" si="0"/>
        <v>0</v>
      </c>
      <c r="G13" s="107"/>
      <c r="H13" s="107"/>
      <c r="I13" s="107"/>
      <c r="J13" s="107"/>
      <c r="K13" s="118"/>
      <c r="L13" s="118"/>
      <c r="M13" s="118"/>
    </row>
    <row r="14" spans="1:13" s="63" customFormat="1" ht="23.25" customHeight="1">
      <c r="A14" s="49"/>
      <c r="B14" s="129"/>
      <c r="C14" s="129"/>
      <c r="D14" s="129"/>
      <c r="E14" s="94"/>
      <c r="F14" s="107">
        <f t="shared" si="0"/>
        <v>0</v>
      </c>
      <c r="G14" s="107"/>
      <c r="H14" s="107"/>
      <c r="I14" s="107"/>
      <c r="J14" s="107"/>
      <c r="K14" s="118"/>
      <c r="L14" s="118"/>
      <c r="M14" s="118"/>
    </row>
    <row r="15" spans="1:13" ht="24.75" customHeight="1">
      <c r="A15" s="49"/>
      <c r="B15" s="129"/>
      <c r="C15" s="129"/>
      <c r="D15" s="129"/>
      <c r="E15" s="94"/>
      <c r="F15" s="107">
        <f t="shared" si="0"/>
        <v>0</v>
      </c>
      <c r="G15" s="107"/>
      <c r="H15" s="107"/>
      <c r="I15" s="107"/>
      <c r="J15" s="107"/>
      <c r="K15" s="118"/>
      <c r="L15" s="118"/>
      <c r="M15" s="118"/>
    </row>
    <row r="16" spans="1:13" ht="22.5" customHeight="1">
      <c r="A16" s="119"/>
      <c r="B16" s="129"/>
      <c r="C16" s="129"/>
      <c r="D16" s="129"/>
      <c r="E16" s="94"/>
      <c r="F16" s="107">
        <f t="shared" si="0"/>
        <v>0</v>
      </c>
      <c r="G16" s="107"/>
      <c r="H16" s="107"/>
      <c r="I16" s="107"/>
      <c r="J16" s="107"/>
      <c r="K16" s="118"/>
      <c r="L16" s="118"/>
      <c r="M16" s="118"/>
    </row>
    <row r="17" spans="1:13" ht="12">
      <c r="A17" s="49"/>
      <c r="B17" s="129"/>
      <c r="C17" s="129"/>
      <c r="D17" s="129"/>
      <c r="E17" s="94"/>
      <c r="F17" s="107">
        <f t="shared" si="0"/>
        <v>0</v>
      </c>
      <c r="G17" s="107"/>
      <c r="H17" s="107"/>
      <c r="I17" s="107"/>
      <c r="J17" s="107"/>
      <c r="K17" s="118"/>
      <c r="L17" s="118"/>
      <c r="M17" s="118"/>
    </row>
    <row r="18" spans="1:13" ht="12">
      <c r="A18" s="49"/>
      <c r="B18" s="129"/>
      <c r="C18" s="129"/>
      <c r="D18" s="129"/>
      <c r="E18" s="94"/>
      <c r="F18" s="107">
        <f t="shared" si="0"/>
        <v>0</v>
      </c>
      <c r="G18" s="107"/>
      <c r="H18" s="107"/>
      <c r="I18" s="107"/>
      <c r="J18" s="107"/>
      <c r="K18" s="118"/>
      <c r="L18" s="118"/>
      <c r="M18" s="118"/>
    </row>
    <row r="19" spans="1:13" ht="12">
      <c r="A19" s="49"/>
      <c r="B19" s="129"/>
      <c r="C19" s="129"/>
      <c r="D19" s="129"/>
      <c r="E19" s="94"/>
      <c r="F19" s="107">
        <f t="shared" si="0"/>
        <v>0</v>
      </c>
      <c r="G19" s="107"/>
      <c r="H19" s="107"/>
      <c r="I19" s="107"/>
      <c r="J19" s="107"/>
      <c r="K19" s="118"/>
      <c r="L19" s="118"/>
      <c r="M19" s="118"/>
    </row>
    <row r="20" spans="1:13" ht="12">
      <c r="A20" s="119"/>
      <c r="B20" s="129"/>
      <c r="C20" s="129"/>
      <c r="D20" s="129"/>
      <c r="E20" s="94"/>
      <c r="F20" s="107"/>
      <c r="G20" s="107"/>
      <c r="H20" s="107"/>
      <c r="I20" s="107"/>
      <c r="J20" s="107"/>
      <c r="K20" s="118"/>
      <c r="L20" s="118"/>
      <c r="M20" s="118"/>
    </row>
    <row r="21" spans="1:13" s="122" customFormat="1" ht="42.75" customHeight="1">
      <c r="A21" s="130" t="s">
        <v>348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</row>
    <row r="22" spans="1:13" ht="14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ht="12">
      <c r="E23" s="81"/>
    </row>
    <row r="27" ht="12">
      <c r="G27" s="81"/>
    </row>
    <row r="28" ht="12">
      <c r="C28" s="81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6">
      <selection activeCell="D8" sqref="D8:D1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71.832031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09" t="s">
        <v>349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" customHeight="1">
      <c r="A2" s="64"/>
      <c r="B2" s="64"/>
      <c r="C2" s="64"/>
      <c r="D2" s="64"/>
      <c r="E2" s="64"/>
      <c r="F2" s="64"/>
      <c r="G2" s="64"/>
      <c r="H2" s="64"/>
      <c r="I2" s="64"/>
      <c r="M2" s="66" t="s">
        <v>350</v>
      </c>
    </row>
    <row r="3" spans="1:13" ht="21" customHeight="1">
      <c r="A3" s="4" t="s">
        <v>25</v>
      </c>
      <c r="B3" s="64"/>
      <c r="C3" s="64"/>
      <c r="D3" s="64"/>
      <c r="E3" s="64"/>
      <c r="F3" s="64"/>
      <c r="G3" s="64"/>
      <c r="H3" s="64"/>
      <c r="I3" s="64"/>
      <c r="K3" s="64"/>
      <c r="M3" s="120" t="s">
        <v>26</v>
      </c>
    </row>
    <row r="4" spans="1:13" s="36" customFormat="1" ht="29.25" customHeight="1">
      <c r="A4" s="110" t="s">
        <v>65</v>
      </c>
      <c r="B4" s="111" t="s">
        <v>351</v>
      </c>
      <c r="C4" s="111" t="s">
        <v>352</v>
      </c>
      <c r="D4" s="9" t="s">
        <v>109</v>
      </c>
      <c r="E4" s="9"/>
      <c r="F4" s="9"/>
      <c r="G4" s="9"/>
      <c r="H4" s="9"/>
      <c r="I4" s="9"/>
      <c r="J4" s="9"/>
      <c r="K4" s="9"/>
      <c r="L4" s="9"/>
      <c r="M4" s="9"/>
    </row>
    <row r="5" spans="1:13" s="36" customFormat="1" ht="12" customHeight="1">
      <c r="A5" s="112"/>
      <c r="B5" s="113"/>
      <c r="C5" s="113"/>
      <c r="D5" s="111" t="s">
        <v>32</v>
      </c>
      <c r="E5" s="9" t="s">
        <v>31</v>
      </c>
      <c r="F5" s="9"/>
      <c r="G5" s="9" t="s">
        <v>39</v>
      </c>
      <c r="H5" s="9" t="s">
        <v>41</v>
      </c>
      <c r="I5" s="9" t="s">
        <v>43</v>
      </c>
      <c r="J5" s="9" t="s">
        <v>68</v>
      </c>
      <c r="K5" s="9" t="s">
        <v>69</v>
      </c>
      <c r="L5" s="9"/>
      <c r="M5" s="9" t="s">
        <v>70</v>
      </c>
    </row>
    <row r="6" spans="1:13" s="36" customFormat="1" ht="51.75" customHeight="1">
      <c r="A6" s="114"/>
      <c r="B6" s="115"/>
      <c r="C6" s="115"/>
      <c r="D6" s="115"/>
      <c r="E6" s="11" t="s">
        <v>73</v>
      </c>
      <c r="F6" s="9" t="s">
        <v>74</v>
      </c>
      <c r="G6" s="9"/>
      <c r="H6" s="9"/>
      <c r="I6" s="9"/>
      <c r="J6" s="9"/>
      <c r="K6" s="11" t="s">
        <v>73</v>
      </c>
      <c r="L6" s="11" t="s">
        <v>74</v>
      </c>
      <c r="M6" s="9"/>
    </row>
    <row r="7" spans="1:13" ht="28.5" customHeight="1">
      <c r="A7" s="51" t="s">
        <v>32</v>
      </c>
      <c r="B7" s="105"/>
      <c r="C7" s="105" t="s">
        <v>353</v>
      </c>
      <c r="D7" s="18">
        <v>207.99999999999997</v>
      </c>
      <c r="E7" s="18">
        <v>207.99999999999997</v>
      </c>
      <c r="F7" s="95"/>
      <c r="G7" s="95"/>
      <c r="H7" s="95"/>
      <c r="I7" s="95"/>
      <c r="J7" s="95"/>
      <c r="K7" s="118"/>
      <c r="L7" s="96"/>
      <c r="M7" s="96"/>
    </row>
    <row r="8" spans="1:13" ht="124.5" customHeight="1">
      <c r="A8" s="49" t="s">
        <v>78</v>
      </c>
      <c r="B8" s="13" t="s">
        <v>354</v>
      </c>
      <c r="C8" s="116" t="s">
        <v>355</v>
      </c>
      <c r="D8" s="14">
        <v>167.6</v>
      </c>
      <c r="E8" s="18">
        <v>167.6</v>
      </c>
      <c r="F8" s="95"/>
      <c r="G8" s="95"/>
      <c r="H8" s="95"/>
      <c r="I8" s="95"/>
      <c r="J8" s="95"/>
      <c r="K8" s="118"/>
      <c r="L8" s="96"/>
      <c r="M8" s="96"/>
    </row>
    <row r="9" spans="1:13" ht="124.5" customHeight="1">
      <c r="A9" s="49"/>
      <c r="B9" s="13" t="s">
        <v>356</v>
      </c>
      <c r="C9" s="17" t="s">
        <v>357</v>
      </c>
      <c r="D9" s="14">
        <v>5.89</v>
      </c>
      <c r="E9" s="18">
        <v>5.89</v>
      </c>
      <c r="F9" s="117"/>
      <c r="G9" s="117"/>
      <c r="H9" s="117"/>
      <c r="I9" s="117"/>
      <c r="J9" s="117"/>
      <c r="K9" s="118"/>
      <c r="L9" s="96"/>
      <c r="M9" s="96"/>
    </row>
    <row r="10" spans="1:13" ht="155.25" customHeight="1">
      <c r="A10" s="49"/>
      <c r="B10" s="13" t="s">
        <v>358</v>
      </c>
      <c r="C10" s="116" t="s">
        <v>359</v>
      </c>
      <c r="D10" s="14">
        <v>20.51</v>
      </c>
      <c r="E10" s="18">
        <v>20.51</v>
      </c>
      <c r="F10" s="117"/>
      <c r="G10" s="117"/>
      <c r="H10" s="117"/>
      <c r="I10" s="117"/>
      <c r="J10" s="117"/>
      <c r="K10" s="118"/>
      <c r="L10" s="96"/>
      <c r="M10" s="96"/>
    </row>
    <row r="11" spans="1:13" ht="124.5" customHeight="1">
      <c r="A11" s="49"/>
      <c r="B11" s="13" t="s">
        <v>360</v>
      </c>
      <c r="C11" s="116" t="s">
        <v>361</v>
      </c>
      <c r="D11" s="14">
        <v>10</v>
      </c>
      <c r="E11" s="18">
        <v>10</v>
      </c>
      <c r="F11" s="117"/>
      <c r="G11" s="117"/>
      <c r="H11" s="117"/>
      <c r="I11" s="117"/>
      <c r="J11" s="117"/>
      <c r="K11" s="118"/>
      <c r="L11" s="96"/>
      <c r="M11" s="96"/>
    </row>
    <row r="12" spans="1:13" ht="124.5" customHeight="1">
      <c r="A12" s="49"/>
      <c r="B12" s="13" t="s">
        <v>362</v>
      </c>
      <c r="C12" s="17" t="s">
        <v>363</v>
      </c>
      <c r="D12" s="14">
        <v>4</v>
      </c>
      <c r="E12" s="18">
        <v>4</v>
      </c>
      <c r="F12" s="117"/>
      <c r="G12" s="117"/>
      <c r="H12" s="117"/>
      <c r="I12" s="117"/>
      <c r="J12" s="117"/>
      <c r="K12" s="118"/>
      <c r="L12" s="96"/>
      <c r="M12" s="96"/>
    </row>
    <row r="13" spans="1:13" ht="124.5" customHeight="1">
      <c r="A13" s="49"/>
      <c r="B13" s="17"/>
      <c r="C13" s="116"/>
      <c r="D13" s="18"/>
      <c r="E13" s="18"/>
      <c r="F13" s="118"/>
      <c r="G13" s="118"/>
      <c r="H13" s="118"/>
      <c r="I13" s="118"/>
      <c r="J13" s="117"/>
      <c r="K13" s="118"/>
      <c r="L13" s="96"/>
      <c r="M13" s="96"/>
    </row>
    <row r="14" spans="1:13" ht="29.25" customHeight="1">
      <c r="A14" s="119"/>
      <c r="B14" s="96"/>
      <c r="C14" s="96"/>
      <c r="D14" s="96"/>
      <c r="E14" s="96"/>
      <c r="F14" s="96"/>
      <c r="G14" s="96"/>
      <c r="H14" s="96"/>
      <c r="I14" s="96"/>
      <c r="J14" s="121"/>
      <c r="K14" s="96"/>
      <c r="L14" s="96"/>
      <c r="M14" s="96"/>
    </row>
    <row r="15" spans="1:17" ht="12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64"/>
    </row>
    <row r="16" spans="1:13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</sheetData>
  <sheetProtection/>
  <mergeCells count="15">
    <mergeCell ref="A1:M1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8" sqref="A8:G8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4" t="s">
        <v>364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2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O2" s="97" t="s">
        <v>365</v>
      </c>
    </row>
    <row r="3" spans="1:15" ht="20.25" customHeight="1">
      <c r="A3" s="4" t="s">
        <v>25</v>
      </c>
      <c r="O3" s="98" t="s">
        <v>26</v>
      </c>
    </row>
    <row r="4" spans="1:15" s="36" customFormat="1" ht="30.75" customHeight="1">
      <c r="A4" s="99" t="s">
        <v>65</v>
      </c>
      <c r="B4" s="99" t="s">
        <v>366</v>
      </c>
      <c r="C4" s="99" t="s">
        <v>367</v>
      </c>
      <c r="D4" s="99" t="s">
        <v>368</v>
      </c>
      <c r="E4" s="99" t="s">
        <v>369</v>
      </c>
      <c r="F4" s="16" t="s">
        <v>109</v>
      </c>
      <c r="G4" s="16"/>
      <c r="H4" s="16"/>
      <c r="I4" s="16"/>
      <c r="J4" s="16"/>
      <c r="K4" s="16"/>
      <c r="L4" s="16"/>
      <c r="M4" s="16"/>
      <c r="N4" s="16"/>
      <c r="O4" s="16"/>
    </row>
    <row r="5" spans="1:15" s="36" customFormat="1" ht="26.25" customHeight="1">
      <c r="A5" s="100"/>
      <c r="B5" s="100"/>
      <c r="C5" s="100"/>
      <c r="D5" s="100"/>
      <c r="E5" s="100"/>
      <c r="F5" s="101" t="s">
        <v>32</v>
      </c>
      <c r="G5" s="9" t="s">
        <v>31</v>
      </c>
      <c r="H5" s="9"/>
      <c r="I5" s="9" t="s">
        <v>39</v>
      </c>
      <c r="J5" s="9" t="s">
        <v>41</v>
      </c>
      <c r="K5" s="9" t="s">
        <v>43</v>
      </c>
      <c r="L5" s="9" t="s">
        <v>68</v>
      </c>
      <c r="M5" s="9" t="s">
        <v>69</v>
      </c>
      <c r="N5" s="9"/>
      <c r="O5" s="9" t="s">
        <v>70</v>
      </c>
    </row>
    <row r="6" spans="1:15" s="36" customFormat="1" ht="48" customHeight="1">
      <c r="A6" s="102"/>
      <c r="B6" s="102"/>
      <c r="C6" s="102"/>
      <c r="D6" s="102"/>
      <c r="E6" s="102">
        <f>SUM(E7:E23)</f>
        <v>0</v>
      </c>
      <c r="F6" s="103"/>
      <c r="G6" s="11" t="s">
        <v>73</v>
      </c>
      <c r="H6" s="9" t="s">
        <v>74</v>
      </c>
      <c r="I6" s="9"/>
      <c r="J6" s="9"/>
      <c r="K6" s="9"/>
      <c r="L6" s="9"/>
      <c r="M6" s="11" t="s">
        <v>73</v>
      </c>
      <c r="N6" s="11" t="s">
        <v>74</v>
      </c>
      <c r="O6" s="9"/>
    </row>
    <row r="7" spans="1:15" s="36" customFormat="1" ht="33" customHeight="1">
      <c r="A7" s="16" t="s">
        <v>32</v>
      </c>
      <c r="B7" s="104"/>
      <c r="C7" s="105"/>
      <c r="D7" s="105" t="s">
        <v>353</v>
      </c>
      <c r="E7" s="106">
        <f>SUM(E8:E25)</f>
        <v>0</v>
      </c>
      <c r="F7" s="107"/>
      <c r="G7" s="95"/>
      <c r="H7" s="27"/>
      <c r="I7" s="27"/>
      <c r="J7" s="27"/>
      <c r="K7" s="27"/>
      <c r="L7" s="27"/>
      <c r="M7" s="108"/>
      <c r="N7" s="108"/>
      <c r="O7" s="108"/>
    </row>
    <row r="8" spans="1:15" s="36" customFormat="1" ht="33" customHeight="1">
      <c r="A8" s="105"/>
      <c r="B8" s="104"/>
      <c r="C8" s="105"/>
      <c r="D8" s="105"/>
      <c r="E8" s="106"/>
      <c r="F8" s="107"/>
      <c r="G8" s="95"/>
      <c r="H8" s="27"/>
      <c r="I8" s="27"/>
      <c r="J8" s="27"/>
      <c r="K8" s="27"/>
      <c r="L8" s="27"/>
      <c r="M8" s="108"/>
      <c r="N8" s="108"/>
      <c r="O8" s="108"/>
    </row>
    <row r="9" spans="1:15" s="36" customFormat="1" ht="21.75" customHeight="1">
      <c r="A9" s="105"/>
      <c r="B9" s="104"/>
      <c r="C9" s="105"/>
      <c r="D9" s="105" t="s">
        <v>353</v>
      </c>
      <c r="E9" s="106">
        <f>SUM(E23:E27)</f>
        <v>0</v>
      </c>
      <c r="F9" s="107"/>
      <c r="G9" s="95"/>
      <c r="H9" s="27"/>
      <c r="I9" s="27"/>
      <c r="J9" s="27"/>
      <c r="K9" s="27"/>
      <c r="L9" s="27"/>
      <c r="M9" s="108"/>
      <c r="N9" s="108"/>
      <c r="O9" s="108"/>
    </row>
    <row r="10" spans="1:15" s="36" customFormat="1" ht="21.75" customHeight="1">
      <c r="A10" s="105"/>
      <c r="B10" s="104"/>
      <c r="C10" s="105"/>
      <c r="D10" s="105"/>
      <c r="E10" s="106"/>
      <c r="F10" s="107"/>
      <c r="G10" s="95"/>
      <c r="H10" s="27"/>
      <c r="I10" s="27"/>
      <c r="J10" s="27"/>
      <c r="K10" s="27"/>
      <c r="L10" s="27"/>
      <c r="M10" s="108"/>
      <c r="N10" s="108"/>
      <c r="O10" s="108"/>
    </row>
    <row r="11" spans="1:15" s="36" customFormat="1" ht="21.75" customHeight="1">
      <c r="A11" s="105"/>
      <c r="B11" s="104"/>
      <c r="C11" s="105"/>
      <c r="D11" s="105"/>
      <c r="E11" s="106"/>
      <c r="F11" s="107"/>
      <c r="G11" s="95"/>
      <c r="H11" s="27"/>
      <c r="I11" s="27"/>
      <c r="J11" s="27"/>
      <c r="K11" s="27"/>
      <c r="L11" s="27"/>
      <c r="M11" s="108"/>
      <c r="N11" s="108"/>
      <c r="O11" s="108"/>
    </row>
    <row r="12" spans="1:15" s="36" customFormat="1" ht="21.75" customHeight="1">
      <c r="A12" s="105"/>
      <c r="B12" s="104"/>
      <c r="C12" s="105"/>
      <c r="D12" s="105"/>
      <c r="E12" s="106"/>
      <c r="F12" s="107"/>
      <c r="G12" s="95"/>
      <c r="H12" s="27"/>
      <c r="I12" s="27"/>
      <c r="J12" s="27"/>
      <c r="K12" s="27"/>
      <c r="L12" s="27"/>
      <c r="M12" s="108"/>
      <c r="N12" s="108"/>
      <c r="O12" s="108"/>
    </row>
    <row r="13" spans="1:15" s="36" customFormat="1" ht="21.75" customHeight="1">
      <c r="A13" s="105"/>
      <c r="B13" s="104"/>
      <c r="C13" s="105"/>
      <c r="D13" s="105"/>
      <c r="E13" s="106"/>
      <c r="F13" s="107"/>
      <c r="G13" s="95"/>
      <c r="H13" s="27"/>
      <c r="I13" s="27"/>
      <c r="J13" s="27"/>
      <c r="K13" s="27"/>
      <c r="L13" s="27"/>
      <c r="M13" s="108"/>
      <c r="N13" s="108"/>
      <c r="O13" s="108"/>
    </row>
    <row r="14" spans="1:15" s="36" customFormat="1" ht="21.75" customHeight="1">
      <c r="A14" s="105"/>
      <c r="B14" s="104"/>
      <c r="C14" s="105"/>
      <c r="D14" s="105"/>
      <c r="E14" s="106"/>
      <c r="F14" s="107"/>
      <c r="G14" s="95"/>
      <c r="H14" s="27"/>
      <c r="I14" s="27"/>
      <c r="J14" s="27"/>
      <c r="K14" s="27"/>
      <c r="L14" s="27"/>
      <c r="M14" s="108"/>
      <c r="N14" s="108"/>
      <c r="O14" s="108"/>
    </row>
    <row r="15" spans="1:15" s="36" customFormat="1" ht="21.75" customHeight="1">
      <c r="A15" s="105"/>
      <c r="B15" s="104"/>
      <c r="C15" s="105"/>
      <c r="D15" s="105"/>
      <c r="E15" s="106"/>
      <c r="F15" s="107"/>
      <c r="G15" s="95"/>
      <c r="H15" s="27"/>
      <c r="I15" s="27"/>
      <c r="J15" s="27"/>
      <c r="K15" s="27"/>
      <c r="L15" s="27"/>
      <c r="M15" s="108"/>
      <c r="N15" s="108"/>
      <c r="O15" s="108"/>
    </row>
    <row r="16" spans="1:15" s="36" customFormat="1" ht="21.75" customHeight="1">
      <c r="A16" s="105"/>
      <c r="B16" s="104"/>
      <c r="C16" s="105"/>
      <c r="D16" s="105"/>
      <c r="E16" s="106"/>
      <c r="F16" s="107"/>
      <c r="G16" s="95"/>
      <c r="H16" s="27"/>
      <c r="I16" s="27"/>
      <c r="J16" s="27"/>
      <c r="K16" s="27"/>
      <c r="L16" s="27"/>
      <c r="M16" s="108"/>
      <c r="N16" s="108"/>
      <c r="O16" s="108"/>
    </row>
    <row r="17" spans="1:15" s="36" customFormat="1" ht="21.75" customHeight="1">
      <c r="A17" s="105"/>
      <c r="B17" s="104"/>
      <c r="C17" s="105"/>
      <c r="D17" s="105"/>
      <c r="E17" s="106"/>
      <c r="F17" s="107"/>
      <c r="G17" s="95"/>
      <c r="H17" s="27"/>
      <c r="I17" s="27"/>
      <c r="J17" s="27"/>
      <c r="K17" s="27"/>
      <c r="L17" s="27"/>
      <c r="M17" s="108"/>
      <c r="N17" s="108"/>
      <c r="O17" s="108"/>
    </row>
    <row r="18" spans="1:15" s="36" customFormat="1" ht="21.75" customHeight="1">
      <c r="A18" s="105"/>
      <c r="B18" s="104"/>
      <c r="C18" s="105"/>
      <c r="D18" s="105"/>
      <c r="E18" s="106"/>
      <c r="F18" s="107"/>
      <c r="G18" s="95"/>
      <c r="H18" s="27"/>
      <c r="I18" s="27"/>
      <c r="J18" s="27"/>
      <c r="K18" s="27"/>
      <c r="L18" s="27"/>
      <c r="M18" s="108"/>
      <c r="N18" s="108"/>
      <c r="O18" s="108"/>
    </row>
    <row r="19" spans="1:15" s="36" customFormat="1" ht="21.75" customHeight="1">
      <c r="A19" s="105"/>
      <c r="B19" s="104"/>
      <c r="C19" s="105"/>
      <c r="D19" s="105"/>
      <c r="E19" s="106"/>
      <c r="F19" s="107"/>
      <c r="G19" s="95"/>
      <c r="H19" s="27"/>
      <c r="I19" s="27"/>
      <c r="J19" s="27"/>
      <c r="K19" s="27"/>
      <c r="L19" s="27"/>
      <c r="M19" s="108"/>
      <c r="N19" s="108"/>
      <c r="O19" s="108"/>
    </row>
    <row r="20" spans="1:15" s="36" customFormat="1" ht="21.75" customHeight="1">
      <c r="A20" s="105"/>
      <c r="B20" s="104"/>
      <c r="C20" s="105"/>
      <c r="D20" s="105"/>
      <c r="E20" s="106"/>
      <c r="F20" s="107"/>
      <c r="G20" s="95"/>
      <c r="H20" s="27"/>
      <c r="I20" s="27"/>
      <c r="J20" s="27"/>
      <c r="K20" s="27"/>
      <c r="L20" s="27"/>
      <c r="M20" s="108"/>
      <c r="N20" s="108"/>
      <c r="O20" s="108"/>
    </row>
    <row r="21" spans="1:15" s="36" customFormat="1" ht="21.75" customHeight="1">
      <c r="A21" s="105"/>
      <c r="B21" s="104"/>
      <c r="C21" s="105"/>
      <c r="D21" s="105"/>
      <c r="E21" s="106"/>
      <c r="F21" s="107"/>
      <c r="G21" s="95"/>
      <c r="H21" s="27"/>
      <c r="I21" s="27"/>
      <c r="J21" s="27"/>
      <c r="K21" s="27"/>
      <c r="L21" s="27"/>
      <c r="M21" s="108"/>
      <c r="N21" s="108"/>
      <c r="O21" s="108"/>
    </row>
    <row r="22" spans="1:15" s="36" customFormat="1" ht="21.75" customHeight="1">
      <c r="A22" s="105"/>
      <c r="B22" s="104"/>
      <c r="C22" s="105"/>
      <c r="D22" s="105"/>
      <c r="E22" s="106"/>
      <c r="F22" s="107"/>
      <c r="G22" s="95"/>
      <c r="H22" s="27"/>
      <c r="I22" s="27"/>
      <c r="J22" s="27"/>
      <c r="K22" s="27"/>
      <c r="L22" s="27"/>
      <c r="M22" s="108"/>
      <c r="N22" s="108"/>
      <c r="O22" s="108"/>
    </row>
    <row r="23" spans="1:15" ht="21.75" customHeight="1">
      <c r="A23" s="49"/>
      <c r="B23" s="94"/>
      <c r="C23" s="49"/>
      <c r="D23" s="49" t="s">
        <v>353</v>
      </c>
      <c r="E23" s="106">
        <f>SUM(E25:E29)</f>
        <v>0</v>
      </c>
      <c r="F23" s="107"/>
      <c r="G23" s="95"/>
      <c r="H23" s="96"/>
      <c r="I23" s="96"/>
      <c r="J23" s="96"/>
      <c r="K23" s="96"/>
      <c r="L23" s="96"/>
      <c r="M23" s="96"/>
      <c r="N23" s="96"/>
      <c r="O23" s="96"/>
    </row>
    <row r="24" spans="1:14" ht="26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64"/>
      <c r="M24" s="64"/>
      <c r="N24" s="64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B7" sqref="B7:L8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66015625" style="0" bestFit="1" customWidth="1"/>
    <col min="11" max="16" width="11.5" style="0" customWidth="1"/>
  </cols>
  <sheetData>
    <row r="1" spans="1:19" ht="36.75" customHeight="1">
      <c r="A1" s="84" t="s">
        <v>370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97" t="s">
        <v>371</v>
      </c>
    </row>
    <row r="3" spans="1:19" ht="22.5" customHeight="1">
      <c r="A3" s="4" t="s">
        <v>25</v>
      </c>
      <c r="S3" s="98" t="s">
        <v>26</v>
      </c>
    </row>
    <row r="4" spans="1:19" s="36" customFormat="1" ht="21.75" customHeight="1">
      <c r="A4" s="16" t="s">
        <v>65</v>
      </c>
      <c r="B4" s="86" t="s">
        <v>372</v>
      </c>
      <c r="C4" s="86" t="s">
        <v>373</v>
      </c>
      <c r="D4" s="29" t="s">
        <v>374</v>
      </c>
      <c r="E4" s="29"/>
      <c r="F4" s="29"/>
      <c r="G4" s="22" t="s">
        <v>375</v>
      </c>
      <c r="H4" s="86" t="s">
        <v>376</v>
      </c>
      <c r="I4" s="86" t="s">
        <v>377</v>
      </c>
      <c r="J4" s="16" t="s">
        <v>109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s="36" customFormat="1" ht="26.25" customHeight="1">
      <c r="A5" s="16"/>
      <c r="B5" s="87"/>
      <c r="C5" s="87"/>
      <c r="D5" s="88" t="s">
        <v>83</v>
      </c>
      <c r="E5" s="88" t="s">
        <v>84</v>
      </c>
      <c r="F5" s="88" t="s">
        <v>85</v>
      </c>
      <c r="G5" s="25"/>
      <c r="H5" s="87"/>
      <c r="I5" s="87" t="s">
        <v>377</v>
      </c>
      <c r="J5" s="16" t="s">
        <v>32</v>
      </c>
      <c r="K5" s="9" t="s">
        <v>31</v>
      </c>
      <c r="L5" s="9"/>
      <c r="M5" s="9" t="s">
        <v>39</v>
      </c>
      <c r="N5" s="9" t="s">
        <v>41</v>
      </c>
      <c r="O5" s="9" t="s">
        <v>43</v>
      </c>
      <c r="P5" s="9" t="s">
        <v>68</v>
      </c>
      <c r="Q5" s="9" t="s">
        <v>69</v>
      </c>
      <c r="R5" s="9"/>
      <c r="S5" s="9" t="s">
        <v>70</v>
      </c>
    </row>
    <row r="6" spans="1:19" ht="49.5" customHeight="1">
      <c r="A6" s="16"/>
      <c r="B6" s="89"/>
      <c r="C6" s="89"/>
      <c r="D6" s="90"/>
      <c r="E6" s="90"/>
      <c r="F6" s="90"/>
      <c r="G6" s="26"/>
      <c r="H6" s="89"/>
      <c r="I6" s="89"/>
      <c r="J6" s="16"/>
      <c r="K6" s="11" t="s">
        <v>73</v>
      </c>
      <c r="L6" s="9" t="s">
        <v>74</v>
      </c>
      <c r="M6" s="9"/>
      <c r="N6" s="9"/>
      <c r="O6" s="9"/>
      <c r="P6" s="9"/>
      <c r="Q6" s="11" t="s">
        <v>73</v>
      </c>
      <c r="R6" s="11" t="s">
        <v>74</v>
      </c>
      <c r="S6" s="9"/>
    </row>
    <row r="7" spans="1:19" ht="51.75" customHeight="1">
      <c r="A7" s="91" t="s">
        <v>32</v>
      </c>
      <c r="B7" s="92"/>
      <c r="C7" s="93"/>
      <c r="D7" s="49"/>
      <c r="E7" s="49"/>
      <c r="F7" s="49"/>
      <c r="G7" s="93"/>
      <c r="H7" s="49"/>
      <c r="I7" s="49"/>
      <c r="J7" s="95"/>
      <c r="K7" s="95"/>
      <c r="L7" s="96"/>
      <c r="M7" s="96"/>
      <c r="N7" s="96"/>
      <c r="O7" s="96"/>
      <c r="P7" s="96"/>
      <c r="Q7" s="96"/>
      <c r="R7" s="96"/>
      <c r="S7" s="96"/>
    </row>
    <row r="8" spans="1:19" ht="51.75" customHeight="1">
      <c r="A8" s="49"/>
      <c r="B8" s="94"/>
      <c r="C8" s="49"/>
      <c r="D8" s="49"/>
      <c r="E8" s="49"/>
      <c r="F8" s="49"/>
      <c r="G8" s="49"/>
      <c r="H8" s="49"/>
      <c r="I8" s="49"/>
      <c r="J8" s="95"/>
      <c r="K8" s="95"/>
      <c r="L8" s="96"/>
      <c r="M8" s="96"/>
      <c r="N8" s="96"/>
      <c r="O8" s="96"/>
      <c r="P8" s="96"/>
      <c r="Q8" s="96"/>
      <c r="R8" s="96"/>
      <c r="S8" s="96"/>
    </row>
    <row r="9" spans="1:19" ht="51.75" customHeight="1">
      <c r="A9" s="49"/>
      <c r="B9" s="94"/>
      <c r="C9" s="49"/>
      <c r="D9" s="49"/>
      <c r="E9" s="49"/>
      <c r="F9" s="49"/>
      <c r="G9" s="49" t="s">
        <v>353</v>
      </c>
      <c r="H9" s="49"/>
      <c r="I9" s="49"/>
      <c r="J9" s="95">
        <f>SUM(K9:P9)</f>
        <v>0</v>
      </c>
      <c r="K9" s="95"/>
      <c r="L9" s="96"/>
      <c r="M9" s="96"/>
      <c r="N9" s="96"/>
      <c r="O9" s="96"/>
      <c r="P9" s="96"/>
      <c r="Q9" s="96"/>
      <c r="R9" s="96"/>
      <c r="S9" s="96"/>
    </row>
    <row r="10" spans="1:17" ht="31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64"/>
      <c r="O10" s="64"/>
      <c r="P10" s="64"/>
      <c r="Q10" s="64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5" t="s">
        <v>378</v>
      </c>
      <c r="B1" s="65"/>
      <c r="C1" s="65"/>
    </row>
    <row r="2" spans="1:3" ht="21" customHeight="1">
      <c r="A2" s="65"/>
      <c r="B2" s="65"/>
      <c r="C2" s="66" t="s">
        <v>379</v>
      </c>
    </row>
    <row r="3" spans="1:3" ht="24.75" customHeight="1">
      <c r="A3" s="4" t="s">
        <v>25</v>
      </c>
      <c r="B3" s="4"/>
      <c r="C3" s="67" t="s">
        <v>26</v>
      </c>
    </row>
    <row r="4" spans="1:16" s="63" customFormat="1" ht="21.75" customHeight="1">
      <c r="A4" s="68" t="s">
        <v>380</v>
      </c>
      <c r="B4" s="69" t="s">
        <v>381</v>
      </c>
      <c r="C4" s="70"/>
      <c r="F4" s="71"/>
      <c r="P4" s="71"/>
    </row>
    <row r="5" spans="1:16" s="63" customFormat="1" ht="43.5" customHeight="1">
      <c r="A5" s="68"/>
      <c r="B5" s="72" t="s">
        <v>382</v>
      </c>
      <c r="C5" s="73" t="s">
        <v>383</v>
      </c>
      <c r="E5" s="74">
        <v>3.6</v>
      </c>
      <c r="F5" s="75">
        <v>0</v>
      </c>
      <c r="G5" s="75">
        <v>0.6</v>
      </c>
      <c r="H5" s="74">
        <v>3</v>
      </c>
      <c r="I5" s="75">
        <v>0</v>
      </c>
      <c r="J5" s="74">
        <v>3</v>
      </c>
      <c r="K5" s="74">
        <v>9.4</v>
      </c>
      <c r="L5" s="75">
        <v>0</v>
      </c>
      <c r="M5" s="75">
        <v>0.7</v>
      </c>
      <c r="N5" s="74">
        <v>8.7</v>
      </c>
      <c r="O5" s="75">
        <v>0</v>
      </c>
      <c r="P5" s="74">
        <v>8.7</v>
      </c>
    </row>
    <row r="6" spans="1:16" s="63" customFormat="1" ht="34.5" customHeight="1">
      <c r="A6" s="76" t="s">
        <v>384</v>
      </c>
      <c r="B6" s="77">
        <v>7.4</v>
      </c>
      <c r="C6" s="77">
        <v>19.4</v>
      </c>
      <c r="E6" s="71"/>
      <c r="G6" s="71"/>
      <c r="I6" s="71"/>
      <c r="J6" s="71"/>
      <c r="K6" s="71"/>
      <c r="L6" s="71"/>
      <c r="M6" s="71"/>
      <c r="N6" s="71"/>
      <c r="O6" s="71"/>
      <c r="P6" s="71"/>
    </row>
    <row r="7" spans="1:16" s="64" customFormat="1" ht="34.5" customHeight="1">
      <c r="A7" s="78" t="s">
        <v>385</v>
      </c>
      <c r="B7" s="79">
        <v>0</v>
      </c>
      <c r="C7" s="80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O7" s="81"/>
      <c r="P7" s="81"/>
    </row>
    <row r="8" spans="1:16" s="64" customFormat="1" ht="34.5" customHeight="1">
      <c r="A8" s="82" t="s">
        <v>386</v>
      </c>
      <c r="B8" s="80">
        <v>0.5</v>
      </c>
      <c r="C8" s="80">
        <v>10.2</v>
      </c>
      <c r="D8" s="81"/>
      <c r="E8" s="81"/>
      <c r="G8" s="81"/>
      <c r="H8" s="81"/>
      <c r="I8" s="81"/>
      <c r="J8" s="81"/>
      <c r="K8" s="81"/>
      <c r="L8" s="81"/>
      <c r="M8" s="81"/>
      <c r="O8" s="81"/>
      <c r="P8" s="81"/>
    </row>
    <row r="9" spans="1:16" s="64" customFormat="1" ht="34.5" customHeight="1">
      <c r="A9" s="82" t="s">
        <v>387</v>
      </c>
      <c r="B9" s="80">
        <v>6.9</v>
      </c>
      <c r="C9" s="80">
        <v>9.2</v>
      </c>
      <c r="D9" s="81"/>
      <c r="E9" s="81"/>
      <c r="H9" s="81"/>
      <c r="I9" s="81"/>
      <c r="L9" s="81"/>
      <c r="N9" s="81"/>
      <c r="P9" s="81"/>
    </row>
    <row r="10" spans="1:9" s="64" customFormat="1" ht="34.5" customHeight="1">
      <c r="A10" s="82" t="s">
        <v>388</v>
      </c>
      <c r="B10" s="80">
        <v>0</v>
      </c>
      <c r="C10" s="80">
        <v>0</v>
      </c>
      <c r="D10" s="81"/>
      <c r="E10" s="81"/>
      <c r="F10" s="81"/>
      <c r="G10" s="81"/>
      <c r="H10" s="81"/>
      <c r="I10" s="81"/>
    </row>
    <row r="11" spans="1:8" s="64" customFormat="1" ht="34.5" customHeight="1">
      <c r="A11" s="82" t="s">
        <v>389</v>
      </c>
      <c r="B11" s="80">
        <v>6.9</v>
      </c>
      <c r="C11" s="80">
        <v>9.2</v>
      </c>
      <c r="D11" s="81"/>
      <c r="E11" s="81"/>
      <c r="F11" s="81"/>
      <c r="G11" s="81"/>
      <c r="H11" s="81"/>
    </row>
    <row r="12" spans="1:22" ht="12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64"/>
    </row>
    <row r="13" spans="1:3" ht="24" customHeight="1">
      <c r="A13" s="83" t="s">
        <v>390</v>
      </c>
      <c r="B13" s="83"/>
      <c r="C13" s="83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P40"/>
  <sheetViews>
    <sheetView showGridLines="0" showZeros="0" workbookViewId="0" topLeftCell="A1">
      <selection activeCell="A30" sqref="A30:IV30"/>
    </sheetView>
  </sheetViews>
  <sheetFormatPr defaultColWidth="6.83203125" defaultRowHeight="19.5" customHeight="1"/>
  <cols>
    <col min="1" max="1" width="42.83203125" style="37" customWidth="1"/>
    <col min="2" max="4" width="7.16015625" style="38" customWidth="1"/>
    <col min="5" max="5" width="47" style="38" customWidth="1"/>
    <col min="6" max="6" width="39.5" style="38" customWidth="1"/>
    <col min="7" max="195" width="6.83203125" style="39" customWidth="1"/>
    <col min="196" max="196" width="6.83203125" style="0" customWidth="1"/>
  </cols>
  <sheetData>
    <row r="1" spans="1:6" s="33" customFormat="1" ht="36.75" customHeight="1">
      <c r="A1" s="40" t="s">
        <v>391</v>
      </c>
      <c r="B1" s="41"/>
      <c r="C1" s="41"/>
      <c r="D1" s="41"/>
      <c r="E1" s="41"/>
      <c r="F1" s="41"/>
    </row>
    <row r="2" spans="1:6" s="33" customFormat="1" ht="24" customHeight="1">
      <c r="A2" s="42"/>
      <c r="B2" s="42"/>
      <c r="C2" s="42"/>
      <c r="D2" s="42"/>
      <c r="E2" s="42"/>
      <c r="F2" s="43" t="s">
        <v>392</v>
      </c>
    </row>
    <row r="3" spans="1:6" s="33" customFormat="1" ht="15" customHeight="1">
      <c r="A3" s="4" t="s">
        <v>25</v>
      </c>
      <c r="B3" s="4"/>
      <c r="C3" s="4"/>
      <c r="D3" s="44"/>
      <c r="E3" s="44"/>
      <c r="F3" s="45" t="s">
        <v>26</v>
      </c>
    </row>
    <row r="4" spans="1:6" s="34" customFormat="1" ht="24" customHeight="1">
      <c r="A4" s="46" t="s">
        <v>65</v>
      </c>
      <c r="B4" s="9" t="s">
        <v>393</v>
      </c>
      <c r="C4" s="9"/>
      <c r="D4" s="9"/>
      <c r="E4" s="9" t="s">
        <v>82</v>
      </c>
      <c r="F4" s="47" t="s">
        <v>383</v>
      </c>
    </row>
    <row r="5" spans="1:6" s="34" customFormat="1" ht="24.75" customHeight="1">
      <c r="A5" s="46"/>
      <c r="B5" s="9"/>
      <c r="C5" s="9"/>
      <c r="D5" s="9"/>
      <c r="E5" s="9"/>
      <c r="F5" s="47"/>
    </row>
    <row r="6" spans="1:6" s="35" customFormat="1" ht="38.25" customHeight="1">
      <c r="A6" s="46"/>
      <c r="B6" s="48" t="s">
        <v>83</v>
      </c>
      <c r="C6" s="48" t="s">
        <v>84</v>
      </c>
      <c r="D6" s="48" t="s">
        <v>85</v>
      </c>
      <c r="E6" s="9"/>
      <c r="F6" s="47"/>
    </row>
    <row r="7" spans="1:195" s="36" customFormat="1" ht="35.25" customHeight="1">
      <c r="A7" s="49" t="s">
        <v>78</v>
      </c>
      <c r="B7" s="50"/>
      <c r="C7" s="50"/>
      <c r="D7" s="50"/>
      <c r="E7" s="51" t="s">
        <v>32</v>
      </c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</row>
    <row r="8" spans="1:195" s="36" customFormat="1" ht="35.25" customHeight="1">
      <c r="A8" s="54"/>
      <c r="B8" s="55" t="s">
        <v>158</v>
      </c>
      <c r="C8" s="55"/>
      <c r="D8" s="55"/>
      <c r="E8" s="56" t="s">
        <v>76</v>
      </c>
      <c r="F8" s="57">
        <f>SUM(F9:F37)</f>
        <v>99.73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</row>
    <row r="9" spans="1:195" s="36" customFormat="1" ht="35.25" customHeight="1">
      <c r="A9" s="54"/>
      <c r="B9" s="55"/>
      <c r="C9" s="55" t="s">
        <v>159</v>
      </c>
      <c r="D9" s="55"/>
      <c r="E9" s="56" t="s">
        <v>160</v>
      </c>
      <c r="F9" s="57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</row>
    <row r="10" spans="1:195" s="36" customFormat="1" ht="35.25" customHeight="1">
      <c r="A10" s="54"/>
      <c r="B10" s="55" t="s">
        <v>110</v>
      </c>
      <c r="C10" s="55" t="s">
        <v>110</v>
      </c>
      <c r="D10" s="55" t="s">
        <v>161</v>
      </c>
      <c r="E10" s="56" t="s">
        <v>162</v>
      </c>
      <c r="F10" s="57">
        <v>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</row>
    <row r="11" spans="1:195" s="36" customFormat="1" ht="35.25" customHeight="1">
      <c r="A11" s="54"/>
      <c r="B11" s="55"/>
      <c r="C11" s="55" t="s">
        <v>165</v>
      </c>
      <c r="D11" s="55"/>
      <c r="E11" s="56" t="s">
        <v>166</v>
      </c>
      <c r="F11" s="5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</row>
    <row r="12" spans="1:195" s="36" customFormat="1" ht="35.25" customHeight="1">
      <c r="A12" s="54"/>
      <c r="B12" s="55" t="s">
        <v>110</v>
      </c>
      <c r="C12" s="55" t="s">
        <v>110</v>
      </c>
      <c r="D12" s="55" t="s">
        <v>167</v>
      </c>
      <c r="E12" s="56" t="s">
        <v>168</v>
      </c>
      <c r="F12" s="57">
        <v>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</row>
    <row r="13" spans="1:195" s="36" customFormat="1" ht="35.25" customHeight="1">
      <c r="A13" s="54"/>
      <c r="B13" s="55"/>
      <c r="C13" s="55" t="s">
        <v>169</v>
      </c>
      <c r="D13" s="55"/>
      <c r="E13" s="56" t="s">
        <v>170</v>
      </c>
      <c r="F13" s="57">
        <v>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</row>
    <row r="14" spans="1:6" ht="30" customHeight="1">
      <c r="A14" s="58"/>
      <c r="B14" s="55" t="s">
        <v>110</v>
      </c>
      <c r="C14" s="55" t="s">
        <v>110</v>
      </c>
      <c r="D14" s="55" t="s">
        <v>171</v>
      </c>
      <c r="E14" s="56" t="s">
        <v>172</v>
      </c>
      <c r="F14" s="57"/>
    </row>
    <row r="15" spans="1:6" ht="30" customHeight="1">
      <c r="A15" s="58"/>
      <c r="B15" s="55"/>
      <c r="C15" s="55" t="s">
        <v>173</v>
      </c>
      <c r="D15" s="55"/>
      <c r="E15" s="56" t="s">
        <v>174</v>
      </c>
      <c r="F15" s="57">
        <v>3</v>
      </c>
    </row>
    <row r="16" spans="1:6" ht="30" customHeight="1">
      <c r="A16" s="58"/>
      <c r="B16" s="55" t="s">
        <v>110</v>
      </c>
      <c r="C16" s="55" t="s">
        <v>110</v>
      </c>
      <c r="D16" s="55" t="s">
        <v>175</v>
      </c>
      <c r="E16" s="56" t="s">
        <v>176</v>
      </c>
      <c r="F16" s="57"/>
    </row>
    <row r="17" spans="1:6" ht="30" customHeight="1">
      <c r="A17" s="58"/>
      <c r="B17" s="55"/>
      <c r="C17" s="55" t="s">
        <v>177</v>
      </c>
      <c r="D17" s="55"/>
      <c r="E17" s="56" t="s">
        <v>178</v>
      </c>
      <c r="F17" s="57">
        <v>3</v>
      </c>
    </row>
    <row r="18" spans="1:6" ht="19.5" customHeight="1">
      <c r="A18" s="59"/>
      <c r="B18" s="55" t="s">
        <v>110</v>
      </c>
      <c r="C18" s="55" t="s">
        <v>110</v>
      </c>
      <c r="D18" s="55" t="s">
        <v>179</v>
      </c>
      <c r="E18" s="56" t="s">
        <v>180</v>
      </c>
      <c r="F18" s="57"/>
    </row>
    <row r="19" spans="1:6" ht="19.5" customHeight="1">
      <c r="A19" s="59"/>
      <c r="B19" s="55"/>
      <c r="C19" s="55" t="s">
        <v>181</v>
      </c>
      <c r="D19" s="55"/>
      <c r="E19" s="56" t="s">
        <v>182</v>
      </c>
      <c r="F19" s="57">
        <v>6.94</v>
      </c>
    </row>
    <row r="20" spans="1:6" ht="19.5" customHeight="1">
      <c r="A20" s="59"/>
      <c r="B20" s="55" t="s">
        <v>110</v>
      </c>
      <c r="C20" s="55" t="s">
        <v>110</v>
      </c>
      <c r="D20" s="55" t="s">
        <v>183</v>
      </c>
      <c r="E20" s="56" t="s">
        <v>184</v>
      </c>
      <c r="F20" s="57"/>
    </row>
    <row r="21" spans="1:6" ht="19.5" customHeight="1">
      <c r="A21" s="59"/>
      <c r="B21" s="55"/>
      <c r="C21" s="55" t="s">
        <v>189</v>
      </c>
      <c r="D21" s="55"/>
      <c r="E21" s="56" t="s">
        <v>190</v>
      </c>
      <c r="F21" s="57">
        <v>1</v>
      </c>
    </row>
    <row r="22" spans="1:6" ht="19.5" customHeight="1">
      <c r="A22" s="59"/>
      <c r="B22" s="55" t="s">
        <v>110</v>
      </c>
      <c r="C22" s="55" t="s">
        <v>110</v>
      </c>
      <c r="D22" s="55" t="s">
        <v>191</v>
      </c>
      <c r="E22" s="56" t="s">
        <v>192</v>
      </c>
      <c r="F22" s="57"/>
    </row>
    <row r="23" spans="1:6" ht="19.5" customHeight="1">
      <c r="A23" s="59"/>
      <c r="B23" s="55"/>
      <c r="C23" s="55" t="s">
        <v>195</v>
      </c>
      <c r="D23" s="55"/>
      <c r="E23" s="56" t="s">
        <v>196</v>
      </c>
      <c r="F23" s="57">
        <v>1</v>
      </c>
    </row>
    <row r="24" spans="1:198" ht="19.5" customHeight="1">
      <c r="A24" s="59"/>
      <c r="B24" s="55" t="s">
        <v>110</v>
      </c>
      <c r="C24" s="55" t="s">
        <v>110</v>
      </c>
      <c r="D24" s="55" t="s">
        <v>197</v>
      </c>
      <c r="E24" s="56" t="s">
        <v>198</v>
      </c>
      <c r="F24" s="57"/>
      <c r="H24" s="38"/>
      <c r="I24" s="38"/>
      <c r="J24" s="38"/>
      <c r="GN24" s="39"/>
      <c r="GO24" s="39"/>
      <c r="GP24" s="39"/>
    </row>
    <row r="25" spans="1:6" ht="19.5" customHeight="1">
      <c r="A25" s="59"/>
      <c r="B25" s="55"/>
      <c r="C25" s="55" t="s">
        <v>201</v>
      </c>
      <c r="D25" s="55"/>
      <c r="E25" s="56" t="s">
        <v>202</v>
      </c>
      <c r="F25" s="57"/>
    </row>
    <row r="26" spans="1:6" ht="19.5" customHeight="1">
      <c r="A26" s="59"/>
      <c r="B26" s="55" t="s">
        <v>110</v>
      </c>
      <c r="C26" s="55" t="s">
        <v>110</v>
      </c>
      <c r="D26" s="55" t="s">
        <v>203</v>
      </c>
      <c r="E26" s="56" t="s">
        <v>204</v>
      </c>
      <c r="F26" s="57">
        <v>0.5</v>
      </c>
    </row>
    <row r="27" spans="1:6" ht="19.5" customHeight="1">
      <c r="A27" s="59"/>
      <c r="B27" s="55"/>
      <c r="C27" s="55" t="s">
        <v>207</v>
      </c>
      <c r="D27" s="55"/>
      <c r="E27" s="56" t="s">
        <v>208</v>
      </c>
      <c r="F27" s="57">
        <v>8.98</v>
      </c>
    </row>
    <row r="28" spans="1:6" ht="19.5" customHeight="1">
      <c r="A28" s="59"/>
      <c r="B28" s="55" t="s">
        <v>110</v>
      </c>
      <c r="C28" s="55" t="s">
        <v>110</v>
      </c>
      <c r="D28" s="55" t="s">
        <v>209</v>
      </c>
      <c r="E28" s="56" t="s">
        <v>210</v>
      </c>
      <c r="F28" s="57"/>
    </row>
    <row r="29" spans="1:6" ht="19.5" customHeight="1">
      <c r="A29" s="59"/>
      <c r="B29" s="55" t="s">
        <v>110</v>
      </c>
      <c r="C29" s="55" t="s">
        <v>110</v>
      </c>
      <c r="D29" s="55" t="s">
        <v>211</v>
      </c>
      <c r="E29" s="56" t="s">
        <v>212</v>
      </c>
      <c r="F29" s="57"/>
    </row>
    <row r="30" spans="1:6" ht="19.5" customHeight="1">
      <c r="A30" s="59"/>
      <c r="B30" s="55"/>
      <c r="C30" s="55" t="s">
        <v>221</v>
      </c>
      <c r="D30" s="55"/>
      <c r="E30" s="56" t="s">
        <v>222</v>
      </c>
      <c r="F30" s="57"/>
    </row>
    <row r="31" spans="1:6" ht="19.5" customHeight="1">
      <c r="A31" s="59"/>
      <c r="B31" s="55" t="s">
        <v>110</v>
      </c>
      <c r="C31" s="55" t="s">
        <v>110</v>
      </c>
      <c r="D31" s="55" t="s">
        <v>223</v>
      </c>
      <c r="E31" s="56" t="s">
        <v>224</v>
      </c>
      <c r="F31" s="57">
        <v>11.18</v>
      </c>
    </row>
    <row r="32" spans="1:6" ht="19.5" customHeight="1">
      <c r="A32" s="59"/>
      <c r="B32" s="55"/>
      <c r="C32" s="55" t="s">
        <v>225</v>
      </c>
      <c r="D32" s="55"/>
      <c r="E32" s="56" t="s">
        <v>226</v>
      </c>
      <c r="F32" s="57"/>
    </row>
    <row r="33" spans="1:6" ht="19.5" customHeight="1">
      <c r="A33" s="59"/>
      <c r="B33" s="55" t="s">
        <v>110</v>
      </c>
      <c r="C33" s="55" t="s">
        <v>110</v>
      </c>
      <c r="D33" s="55" t="s">
        <v>227</v>
      </c>
      <c r="E33" s="56" t="s">
        <v>228</v>
      </c>
      <c r="F33" s="57">
        <v>4.6</v>
      </c>
    </row>
    <row r="34" spans="1:6" ht="19.5" customHeight="1">
      <c r="A34" s="59"/>
      <c r="B34" s="55"/>
      <c r="C34" s="55" t="s">
        <v>229</v>
      </c>
      <c r="D34" s="55"/>
      <c r="E34" s="56" t="s">
        <v>230</v>
      </c>
      <c r="F34" s="57"/>
    </row>
    <row r="35" spans="1:6" ht="19.5" customHeight="1">
      <c r="A35" s="59"/>
      <c r="B35" s="55" t="s">
        <v>110</v>
      </c>
      <c r="C35" s="55" t="s">
        <v>110</v>
      </c>
      <c r="D35" s="55" t="s">
        <v>231</v>
      </c>
      <c r="E35" s="56" t="s">
        <v>232</v>
      </c>
      <c r="F35" s="57">
        <v>40.19</v>
      </c>
    </row>
    <row r="36" spans="1:6" ht="19.5" customHeight="1">
      <c r="A36" s="59"/>
      <c r="B36" s="55"/>
      <c r="C36" s="55" t="s">
        <v>233</v>
      </c>
      <c r="D36" s="55"/>
      <c r="E36" s="56" t="s">
        <v>234</v>
      </c>
      <c r="F36" s="57"/>
    </row>
    <row r="37" spans="1:6" ht="19.5" customHeight="1">
      <c r="A37" s="59"/>
      <c r="B37" s="55" t="s">
        <v>110</v>
      </c>
      <c r="C37" s="55" t="s">
        <v>110</v>
      </c>
      <c r="D37" s="55" t="s">
        <v>235</v>
      </c>
      <c r="E37" s="56" t="s">
        <v>236</v>
      </c>
      <c r="F37" s="57">
        <v>11.34</v>
      </c>
    </row>
    <row r="38" spans="1:6" ht="19.5" customHeight="1">
      <c r="A38" s="60"/>
      <c r="D38" s="61"/>
      <c r="E38" s="61"/>
      <c r="F38" s="61"/>
    </row>
    <row r="39" spans="1:6" ht="19.5" customHeight="1">
      <c r="A39" s="62"/>
      <c r="B39" s="62"/>
      <c r="C39" s="62"/>
      <c r="D39" s="62"/>
      <c r="E39" s="62"/>
      <c r="F39" s="62"/>
    </row>
    <row r="40" spans="1:6" ht="11.25">
      <c r="A40" s="62"/>
      <c r="B40" s="62"/>
      <c r="C40" s="62"/>
      <c r="D40" s="62"/>
      <c r="E40" s="62"/>
      <c r="F40" s="62"/>
    </row>
  </sheetData>
  <sheetProtection/>
  <mergeCells count="6">
    <mergeCell ref="A3:C3"/>
    <mergeCell ref="A4:A6"/>
    <mergeCell ref="E4:E6"/>
    <mergeCell ref="F4:F6"/>
    <mergeCell ref="A39:F40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D8" sqref="D8"/>
    </sheetView>
  </sheetViews>
  <sheetFormatPr defaultColWidth="9.33203125" defaultRowHeight="12.75" customHeight="1"/>
  <cols>
    <col min="1" max="1" width="12" style="2" customWidth="1"/>
    <col min="2" max="2" width="9.33203125" style="2" customWidth="1"/>
    <col min="3" max="3" width="6.33203125" style="2" bestFit="1" customWidth="1"/>
    <col min="4" max="4" width="9" style="2" bestFit="1" customWidth="1"/>
    <col min="5" max="5" width="12" style="2" customWidth="1"/>
    <col min="6" max="6" width="9.83203125" style="2" customWidth="1"/>
    <col min="7" max="7" width="9" style="2" customWidth="1"/>
    <col min="8" max="8" width="6.83203125" style="2" customWidth="1"/>
    <col min="9" max="9" width="12" style="2" customWidth="1"/>
    <col min="10" max="10" width="8.16015625" style="2" customWidth="1"/>
    <col min="11" max="11" width="9.16015625" style="2" customWidth="1"/>
    <col min="12" max="12" width="12" style="2" customWidth="1"/>
    <col min="13" max="13" width="9.83203125" style="2" customWidth="1"/>
    <col min="14" max="14" width="9.66015625" style="2" customWidth="1"/>
    <col min="15" max="15" width="9" style="2" customWidth="1"/>
    <col min="16" max="22" width="9.16015625" style="2" customWidth="1"/>
    <col min="23" max="16384" width="9.33203125" style="2" customWidth="1"/>
  </cols>
  <sheetData>
    <row r="1" spans="1:22" ht="22.5">
      <c r="A1" s="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0" t="s">
        <v>395</v>
      </c>
      <c r="V2" s="3"/>
    </row>
    <row r="3" spans="1:22" ht="12.75" customHeight="1">
      <c r="A3" s="4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1" t="s">
        <v>26</v>
      </c>
      <c r="V3" s="5"/>
    </row>
    <row r="4" spans="1:22" ht="12.75" customHeight="1">
      <c r="A4" s="6" t="s">
        <v>65</v>
      </c>
      <c r="B4" s="6" t="s">
        <v>351</v>
      </c>
      <c r="C4" s="7" t="s">
        <v>109</v>
      </c>
      <c r="D4" s="7"/>
      <c r="E4" s="7"/>
      <c r="F4" s="7"/>
      <c r="G4" s="7"/>
      <c r="H4" s="7"/>
      <c r="I4" s="7"/>
      <c r="J4" s="7"/>
      <c r="K4" s="7"/>
      <c r="L4" s="7"/>
      <c r="M4" s="22" t="s">
        <v>396</v>
      </c>
      <c r="N4" s="22" t="s">
        <v>397</v>
      </c>
      <c r="O4" s="23" t="s">
        <v>398</v>
      </c>
      <c r="P4" s="24"/>
      <c r="Q4" s="24"/>
      <c r="R4" s="32"/>
      <c r="S4" s="23" t="s">
        <v>399</v>
      </c>
      <c r="T4" s="24"/>
      <c r="U4" s="24"/>
      <c r="V4" s="32"/>
    </row>
    <row r="5" spans="1:22" ht="30" customHeight="1">
      <c r="A5" s="8"/>
      <c r="B5" s="8"/>
      <c r="C5" s="7" t="s">
        <v>32</v>
      </c>
      <c r="D5" s="9" t="s">
        <v>31</v>
      </c>
      <c r="E5" s="9"/>
      <c r="F5" s="9" t="s">
        <v>39</v>
      </c>
      <c r="G5" s="9" t="s">
        <v>41</v>
      </c>
      <c r="H5" s="9" t="s">
        <v>43</v>
      </c>
      <c r="I5" s="9" t="s">
        <v>68</v>
      </c>
      <c r="J5" s="9" t="s">
        <v>69</v>
      </c>
      <c r="K5" s="9"/>
      <c r="L5" s="9" t="s">
        <v>70</v>
      </c>
      <c r="M5" s="25"/>
      <c r="N5" s="25"/>
      <c r="O5" s="22" t="s">
        <v>400</v>
      </c>
      <c r="P5" s="22" t="s">
        <v>401</v>
      </c>
      <c r="Q5" s="22" t="s">
        <v>402</v>
      </c>
      <c r="R5" s="22" t="s">
        <v>403</v>
      </c>
      <c r="S5" s="22" t="s">
        <v>400</v>
      </c>
      <c r="T5" s="22" t="s">
        <v>401</v>
      </c>
      <c r="U5" s="22" t="s">
        <v>402</v>
      </c>
      <c r="V5" s="22" t="s">
        <v>403</v>
      </c>
    </row>
    <row r="6" spans="1:22" ht="63.75" customHeight="1">
      <c r="A6" s="10"/>
      <c r="B6" s="10"/>
      <c r="C6" s="7"/>
      <c r="D6" s="11" t="s">
        <v>73</v>
      </c>
      <c r="E6" s="9" t="s">
        <v>74</v>
      </c>
      <c r="F6" s="9"/>
      <c r="G6" s="9"/>
      <c r="H6" s="9"/>
      <c r="I6" s="9"/>
      <c r="J6" s="11" t="s">
        <v>73</v>
      </c>
      <c r="K6" s="11" t="s">
        <v>74</v>
      </c>
      <c r="L6" s="9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1" customFormat="1" ht="110.25" customHeight="1">
      <c r="A7" s="12"/>
      <c r="B7" s="13" t="s">
        <v>354</v>
      </c>
      <c r="C7" s="14">
        <v>167.6</v>
      </c>
      <c r="D7" s="14">
        <v>167.6</v>
      </c>
      <c r="E7" s="15"/>
      <c r="F7" s="15"/>
      <c r="G7" s="15"/>
      <c r="H7" s="15"/>
      <c r="I7" s="15"/>
      <c r="J7" s="15"/>
      <c r="K7" s="15"/>
      <c r="L7" s="15"/>
      <c r="M7" s="15" t="s">
        <v>404</v>
      </c>
      <c r="N7" s="15" t="s">
        <v>405</v>
      </c>
      <c r="O7" s="27" t="s">
        <v>406</v>
      </c>
      <c r="P7" s="27" t="s">
        <v>407</v>
      </c>
      <c r="Q7" s="27" t="s">
        <v>408</v>
      </c>
      <c r="R7" s="27" t="s">
        <v>409</v>
      </c>
      <c r="S7" s="27" t="s">
        <v>410</v>
      </c>
      <c r="T7" s="27" t="s">
        <v>411</v>
      </c>
      <c r="U7" s="27" t="s">
        <v>412</v>
      </c>
      <c r="V7" s="27" t="s">
        <v>413</v>
      </c>
    </row>
    <row r="8" spans="1:22" s="1" customFormat="1" ht="147.75" customHeight="1">
      <c r="A8" s="12"/>
      <c r="B8" s="13" t="s">
        <v>356</v>
      </c>
      <c r="C8" s="14">
        <v>5.89</v>
      </c>
      <c r="D8" s="14">
        <v>5.89</v>
      </c>
      <c r="E8" s="15"/>
      <c r="F8" s="15"/>
      <c r="G8" s="15"/>
      <c r="H8" s="15"/>
      <c r="I8" s="15"/>
      <c r="J8" s="15"/>
      <c r="K8" s="15"/>
      <c r="L8" s="15"/>
      <c r="M8" s="15" t="s">
        <v>414</v>
      </c>
      <c r="N8" s="15" t="s">
        <v>415</v>
      </c>
      <c r="O8" s="27" t="s">
        <v>416</v>
      </c>
      <c r="P8" s="27" t="s">
        <v>417</v>
      </c>
      <c r="Q8" s="27" t="s">
        <v>418</v>
      </c>
      <c r="R8" s="27" t="s">
        <v>419</v>
      </c>
      <c r="S8" s="27" t="s">
        <v>420</v>
      </c>
      <c r="T8" s="27" t="s">
        <v>421</v>
      </c>
      <c r="U8" s="27" t="s">
        <v>422</v>
      </c>
      <c r="V8" s="27" t="s">
        <v>423</v>
      </c>
    </row>
    <row r="9" spans="1:22" s="1" customFormat="1" ht="91.5" customHeight="1">
      <c r="A9" s="12"/>
      <c r="B9" s="13" t="s">
        <v>358</v>
      </c>
      <c r="C9" s="14">
        <v>20.51</v>
      </c>
      <c r="D9" s="14">
        <v>20.51</v>
      </c>
      <c r="E9" s="15"/>
      <c r="F9" s="15"/>
      <c r="G9" s="15"/>
      <c r="H9" s="15"/>
      <c r="I9" s="15"/>
      <c r="J9" s="15"/>
      <c r="K9" s="15"/>
      <c r="L9" s="15"/>
      <c r="M9" s="15" t="s">
        <v>424</v>
      </c>
      <c r="N9" s="15" t="s">
        <v>425</v>
      </c>
      <c r="O9" s="27" t="s">
        <v>426</v>
      </c>
      <c r="P9" s="27" t="s">
        <v>427</v>
      </c>
      <c r="Q9" s="27" t="s">
        <v>428</v>
      </c>
      <c r="R9" s="27" t="s">
        <v>429</v>
      </c>
      <c r="S9" s="27" t="s">
        <v>430</v>
      </c>
      <c r="T9" s="27" t="s">
        <v>431</v>
      </c>
      <c r="U9" s="27" t="s">
        <v>432</v>
      </c>
      <c r="V9" s="27"/>
    </row>
    <row r="10" spans="1:22" s="1" customFormat="1" ht="162" customHeight="1">
      <c r="A10" s="12"/>
      <c r="B10" s="13" t="s">
        <v>360</v>
      </c>
      <c r="C10" s="14">
        <v>10</v>
      </c>
      <c r="D10" s="14">
        <v>10</v>
      </c>
      <c r="E10" s="15"/>
      <c r="F10" s="15"/>
      <c r="G10" s="15"/>
      <c r="H10" s="15"/>
      <c r="I10" s="15"/>
      <c r="J10" s="15"/>
      <c r="K10" s="15"/>
      <c r="L10" s="15"/>
      <c r="M10" s="15" t="s">
        <v>433</v>
      </c>
      <c r="N10" s="15" t="s">
        <v>434</v>
      </c>
      <c r="O10" s="15" t="s">
        <v>435</v>
      </c>
      <c r="P10" s="15" t="s">
        <v>436</v>
      </c>
      <c r="Q10" s="15" t="s">
        <v>437</v>
      </c>
      <c r="R10" s="15" t="s">
        <v>438</v>
      </c>
      <c r="S10" s="15" t="s">
        <v>439</v>
      </c>
      <c r="T10" s="15" t="s">
        <v>440</v>
      </c>
      <c r="U10" s="15" t="s">
        <v>441</v>
      </c>
      <c r="V10" s="27" t="s">
        <v>442</v>
      </c>
    </row>
    <row r="11" spans="1:22" s="1" customFormat="1" ht="144.75" customHeight="1">
      <c r="A11" s="12"/>
      <c r="B11" s="13" t="s">
        <v>362</v>
      </c>
      <c r="C11" s="14">
        <v>4</v>
      </c>
      <c r="D11" s="14">
        <v>4</v>
      </c>
      <c r="E11" s="15"/>
      <c r="F11" s="15"/>
      <c r="G11" s="15"/>
      <c r="H11" s="15"/>
      <c r="I11" s="15"/>
      <c r="J11" s="15"/>
      <c r="K11" s="15"/>
      <c r="L11" s="15"/>
      <c r="M11" s="15" t="s">
        <v>443</v>
      </c>
      <c r="N11" s="15" t="s">
        <v>444</v>
      </c>
      <c r="O11" s="15" t="s">
        <v>445</v>
      </c>
      <c r="P11" s="15" t="s">
        <v>446</v>
      </c>
      <c r="Q11" s="15" t="s">
        <v>447</v>
      </c>
      <c r="R11" s="15"/>
      <c r="S11" s="15" t="s">
        <v>448</v>
      </c>
      <c r="T11" s="15" t="s">
        <v>449</v>
      </c>
      <c r="U11" s="15" t="s">
        <v>450</v>
      </c>
      <c r="V11" s="27"/>
    </row>
    <row r="12" spans="1:22" s="1" customFormat="1" ht="197.25" customHeight="1">
      <c r="A12" s="16"/>
      <c r="B12" s="17"/>
      <c r="C12" s="18"/>
      <c r="D12" s="1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7"/>
    </row>
    <row r="13" spans="1:22" ht="33" customHeight="1">
      <c r="A13" s="7"/>
      <c r="B13" s="7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8"/>
      <c r="O13" s="15"/>
      <c r="P13" s="15"/>
      <c r="Q13" s="15"/>
      <c r="R13" s="15"/>
      <c r="S13" s="15"/>
      <c r="T13" s="15"/>
      <c r="U13" s="15"/>
      <c r="V13" s="29"/>
    </row>
    <row r="14" spans="1:22" ht="33" customHeight="1">
      <c r="A14" s="7"/>
      <c r="B14" s="7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5"/>
      <c r="P14" s="15"/>
      <c r="Q14" s="15"/>
      <c r="R14" s="15"/>
      <c r="S14" s="15"/>
      <c r="T14" s="15"/>
      <c r="U14" s="15"/>
      <c r="V14" s="29"/>
    </row>
    <row r="15" spans="1:22" ht="33" customHeight="1">
      <c r="A15" s="7"/>
      <c r="B15" s="7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9"/>
      <c r="P15" s="29"/>
      <c r="Q15" s="29"/>
      <c r="R15" s="29"/>
      <c r="S15" s="29"/>
      <c r="T15" s="29"/>
      <c r="U15" s="29"/>
      <c r="V15" s="29"/>
    </row>
    <row r="16" spans="1:22" ht="33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ht="12.75" customHeight="1">
      <c r="A17" s="21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2019-04-24T03:11:19Z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