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表皮" sheetId="9" r:id="rId1"/>
    <sheet name="目录" sheetId="26" r:id="rId2"/>
    <sheet name="1部门收支总表" sheetId="1" r:id="rId3"/>
    <sheet name="2部门收支总表（分单位）" sheetId="25" r:id="rId4"/>
    <sheet name="3部门收入总表 " sheetId="15" r:id="rId5"/>
    <sheet name="4部门支出总表" sheetId="27" r:id="rId6"/>
    <sheet name="5部门支出总表（按功能）" sheetId="28" r:id="rId7"/>
    <sheet name="6财政拨款收支总表" sheetId="29" r:id="rId8"/>
    <sheet name="7财政拨款支出按功能分类" sheetId="30" r:id="rId9"/>
    <sheet name="8一般公共预算支出表" sheetId="31" r:id="rId10"/>
    <sheet name="9一般公共预算基本支出表（按功能）" sheetId="32" r:id="rId11"/>
    <sheet name="10一般公共预算基本支出表（按经济）" sheetId="33" r:id="rId12"/>
    <sheet name="11纳入预算管理的行政事业性收费支出预算明细表" sheetId="34" r:id="rId13"/>
    <sheet name="12纳入预算管理的政府性基金" sheetId="35" r:id="rId14"/>
    <sheet name="13国有资本经营支出" sheetId="36" r:id="rId15"/>
    <sheet name="14项目支出表" sheetId="37" r:id="rId16"/>
    <sheet name="15政府采购表" sheetId="38" r:id="rId17"/>
    <sheet name="16政府购买服务表" sheetId="24" r:id="rId18"/>
    <sheet name="17一般公共预算“三公”经费" sheetId="7" r:id="rId19"/>
    <sheet name="18机关运行经费" sheetId="39" r:id="rId20"/>
    <sheet name="19绩效情况表" sheetId="40" r:id="rId21"/>
  </sheets>
  <definedNames>
    <definedName name="_xlnm.Print_Area" localSheetId="2">'1部门收支总表'!$A$1:$N$34</definedName>
    <definedName name="_xlnm.Print_Area" hidden="1">#N/A</definedName>
    <definedName name="_xlnm.Print_Titles" localSheetId="2">'1部门收支总表'!$1:$6</definedName>
    <definedName name="_xlnm.Print_Titles" hidden="1">#N/A</definedName>
    <definedName name="Z_F3E756D0_37BF_413B_B4A8_93A201DE2E9C_.wvu.PrintTitles" hidden="1">#REF!</definedName>
  </definedNames>
  <calcPr calcId="144525"/>
</workbook>
</file>

<file path=xl/sharedStrings.xml><?xml version="1.0" encoding="utf-8"?>
<sst xmlns="http://schemas.openxmlformats.org/spreadsheetml/2006/main" count="872" uniqueCount="372">
  <si>
    <t>附件：</t>
  </si>
  <si>
    <t>2019年抚顺市审计局部门预算、“三公”经费预算和绩效预算公开表</t>
  </si>
  <si>
    <t>目        录</t>
  </si>
  <si>
    <t xml:space="preserve">                    一、2019年部门收支总体情况表 </t>
  </si>
  <si>
    <t xml:space="preserve">                    二、2019年部门收支总体情况（分单位） </t>
  </si>
  <si>
    <t xml:space="preserve">                    三、2019年部门收入总体情况表 </t>
  </si>
  <si>
    <t xml:space="preserve">                    四、2019年部门支出总体情况表</t>
  </si>
  <si>
    <t xml:space="preserve">                    五、2019年部门支出总体情况表（按功能科目） </t>
  </si>
  <si>
    <t xml:space="preserve">                    六、2019年部门财政拨款收支总体情况表 </t>
  </si>
  <si>
    <t xml:space="preserve">                    七、2019年部门财政拨款支出总体情况表（按功能科目） </t>
  </si>
  <si>
    <t xml:space="preserve">                    八、2019年部门一般公共预算支出情况表 </t>
  </si>
  <si>
    <t xml:space="preserve">                    九、2019年部门一般公共预算基本支出情况表</t>
  </si>
  <si>
    <t xml:space="preserve">                    十、2019年一般公共预算基本支出按经济分类情况表</t>
  </si>
  <si>
    <t xml:space="preserve">                    十一、2019年纳入预算管理的行政事业性收费预算支出情况表 </t>
  </si>
  <si>
    <t xml:space="preserve">                    十二、2019年部门（政府性基金收入）政府性基金预算支出情况表 </t>
  </si>
  <si>
    <t xml:space="preserve">                    十三、2019年部门（国有资本经营收入）国有资本经营预算支出情况表</t>
  </si>
  <si>
    <t xml:space="preserve">                    十四、2019年部门项目支出预算表</t>
  </si>
  <si>
    <t xml:space="preserve">                    十五、2019年部门政府采购支出预算表</t>
  </si>
  <si>
    <t xml:space="preserve">                    十六、2019年部门政府购买服务支出预算表</t>
  </si>
  <si>
    <t xml:space="preserve">                    十七、2019年部门一般公共预算“三公”经费支出情况表 </t>
  </si>
  <si>
    <t xml:space="preserve">                    十八、2019年部门一般公共预算机关运行经费明细表</t>
  </si>
  <si>
    <t xml:space="preserve">                    十九、2019年部门项目支出预算绩效目标情况表</t>
  </si>
  <si>
    <t>2019年部门收支总体情况表</t>
  </si>
  <si>
    <t>公开表1</t>
  </si>
  <si>
    <t>部门名称：抚顺市审计局</t>
  </si>
  <si>
    <t>单位：万元</t>
  </si>
  <si>
    <t>收                             入</t>
  </si>
  <si>
    <t>支                        出</t>
  </si>
  <si>
    <t>项          目</t>
  </si>
  <si>
    <t>预算数</t>
  </si>
  <si>
    <t>一、财政拨款收入</t>
  </si>
  <si>
    <t>合计</t>
  </si>
  <si>
    <t>财政拨款</t>
  </si>
  <si>
    <t>一般公共服务支出</t>
  </si>
  <si>
    <t>本级财政收入</t>
  </si>
  <si>
    <t xml:space="preserve">  审计事务</t>
  </si>
  <si>
    <t>省转移支付收入</t>
  </si>
  <si>
    <t xml:space="preserve">    行政运行（审计事务）</t>
  </si>
  <si>
    <t>二、纳入预算管理的专项收入</t>
  </si>
  <si>
    <t xml:space="preserve">    审计业务</t>
  </si>
  <si>
    <t>三、纳入预算管理的行政事业性收费</t>
  </si>
  <si>
    <t>社会保障和就业支出</t>
  </si>
  <si>
    <t>四、国有资源（资产）有偿使用收入</t>
  </si>
  <si>
    <t xml:space="preserve">  行政事业单位离退休</t>
  </si>
  <si>
    <t>五、政府住房基金收入</t>
  </si>
  <si>
    <t xml:space="preserve">    归口管理的行政单位离退休</t>
  </si>
  <si>
    <t>六、其他收入</t>
  </si>
  <si>
    <t xml:space="preserve">    机关事业单位基本养老保险缴费支出</t>
  </si>
  <si>
    <t>七、债务转贷收入</t>
  </si>
  <si>
    <t>卫生健康支出</t>
  </si>
  <si>
    <t>八、纳入政府性基金预算管理收入</t>
  </si>
  <si>
    <t xml:space="preserve">  行政事业单位医疗</t>
  </si>
  <si>
    <t xml:space="preserve">    行政单位医疗</t>
  </si>
  <si>
    <t>住房保障支出</t>
  </si>
  <si>
    <t>基金收入</t>
  </si>
  <si>
    <t xml:space="preserve">  住房改革支出</t>
  </si>
  <si>
    <t>债务转贷收入</t>
  </si>
  <si>
    <t xml:space="preserve">    住房公积金</t>
  </si>
  <si>
    <t>九、财政专户收入</t>
  </si>
  <si>
    <t>收    入    总    计</t>
  </si>
  <si>
    <t>支    出    总    计</t>
  </si>
  <si>
    <t>2019年部门收支总体情况表（分单位）</t>
  </si>
  <si>
    <t>公开表2</t>
  </si>
  <si>
    <t>单位名称</t>
  </si>
  <si>
    <t>收入预算</t>
  </si>
  <si>
    <t>支出预算</t>
  </si>
  <si>
    <t>五、政府住房收入</t>
  </si>
  <si>
    <t>六、纳入政府性基金预算管理收入</t>
  </si>
  <si>
    <t>七、纳入专户管理的行政事业性收费</t>
  </si>
  <si>
    <t>基本支出</t>
  </si>
  <si>
    <t>项目支出</t>
  </si>
  <si>
    <t>其中：</t>
  </si>
  <si>
    <t>上级提前告知转移支付资金</t>
  </si>
  <si>
    <t>工资福利支出</t>
  </si>
  <si>
    <t>商品和服务支出</t>
  </si>
  <si>
    <t>对个人和家庭的补助</t>
  </si>
  <si>
    <t>抚顺市审计局本级</t>
  </si>
  <si>
    <t>2019年部门收入总体情况表</t>
  </si>
  <si>
    <t>公开表3</t>
  </si>
  <si>
    <t>科目代码</t>
  </si>
  <si>
    <t>科目名称（类/款/项）</t>
  </si>
  <si>
    <t>总计</t>
  </si>
  <si>
    <t>一般公共预算收入</t>
  </si>
  <si>
    <t>政府性基金收入</t>
  </si>
  <si>
    <t>财政专户收入</t>
  </si>
  <si>
    <t>备注</t>
  </si>
  <si>
    <t>类</t>
  </si>
  <si>
    <t>款</t>
  </si>
  <si>
    <t>项</t>
  </si>
  <si>
    <t>专项收入</t>
  </si>
  <si>
    <t>行政事业性收费收入</t>
  </si>
  <si>
    <t>国有资源（资产）有偿使用收入</t>
  </si>
  <si>
    <t>政府住房基金收入</t>
  </si>
  <si>
    <t>其他收入</t>
  </si>
  <si>
    <t>小计</t>
  </si>
  <si>
    <t>**</t>
  </si>
  <si>
    <t>08</t>
  </si>
  <si>
    <t xml:space="preserve">  08</t>
  </si>
  <si>
    <t>01</t>
  </si>
  <si>
    <t>04</t>
  </si>
  <si>
    <t>05</t>
  </si>
  <si>
    <t xml:space="preserve">  05</t>
  </si>
  <si>
    <t>11</t>
  </si>
  <si>
    <t xml:space="preserve">  11</t>
  </si>
  <si>
    <t>02</t>
  </si>
  <si>
    <t xml:space="preserve">  02</t>
  </si>
  <si>
    <t>2019年部门支出总体情况表</t>
  </si>
  <si>
    <t>公开表4</t>
  </si>
  <si>
    <t>科目编码</t>
  </si>
  <si>
    <t>科目名称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</si>
  <si>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01</t>
    </r>
  </si>
  <si>
    <r>
      <rPr>
        <sz val="9"/>
        <rFont val="宋体"/>
        <charset val="134"/>
      </rPr>
      <t>0</t>
    </r>
    <r>
      <rPr>
        <sz val="9"/>
        <rFont val="宋体"/>
        <charset val="134"/>
      </rPr>
      <t>8</t>
    </r>
  </si>
  <si>
    <t xml:space="preserve">  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</si>
  <si>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1</t>
    </r>
  </si>
  <si>
    <t xml:space="preserve">    行政运行</t>
  </si>
  <si>
    <r>
      <rPr>
        <sz val="9"/>
        <rFont val="宋体"/>
        <charset val="134"/>
      </rPr>
      <t>0</t>
    </r>
    <r>
      <rPr>
        <sz val="9"/>
        <rFont val="宋体"/>
        <charset val="134"/>
      </rPr>
      <t>4</t>
    </r>
  </si>
  <si>
    <t xml:space="preserve">   审计业务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</si>
  <si>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08</t>
    </r>
  </si>
  <si>
    <r>
      <rPr>
        <sz val="9"/>
        <rFont val="宋体"/>
        <charset val="134"/>
      </rPr>
      <t>0</t>
    </r>
    <r>
      <rPr>
        <sz val="9"/>
        <rFont val="宋体"/>
        <charset val="134"/>
      </rPr>
      <t>5</t>
    </r>
  </si>
  <si>
    <t>210</t>
  </si>
  <si>
    <t>医疗卫生与计划生育支出</t>
  </si>
  <si>
    <t>221</t>
  </si>
  <si>
    <t>2019年部门支出总体情况表（按功能科目）</t>
  </si>
  <si>
    <t>公开表5</t>
  </si>
  <si>
    <t>部门名称：</t>
  </si>
  <si>
    <t>抚顺市审计局</t>
  </si>
  <si>
    <t>资金来源</t>
  </si>
  <si>
    <t>201</t>
  </si>
  <si>
    <t>208</t>
  </si>
  <si>
    <t>2019年部门财政拨款收支总体情况表</t>
  </si>
  <si>
    <t>公开表6</t>
  </si>
  <si>
    <t>财政拨款收入预算</t>
  </si>
  <si>
    <t>财政拨款支出预算</t>
  </si>
  <si>
    <t>2019年部门财政拨款收支总体情况表（按功能科目）</t>
  </si>
  <si>
    <t>公开表7</t>
  </si>
  <si>
    <t>支出内容</t>
  </si>
  <si>
    <t>2019年部门一般公共预算支出情况表</t>
  </si>
  <si>
    <t>公开表8</t>
  </si>
  <si>
    <t>301工资福利支出</t>
  </si>
  <si>
    <t>302商品和服务支出</t>
  </si>
  <si>
    <t>303对个人和家庭的补助</t>
  </si>
  <si>
    <t>307债务利息及费用支出</t>
  </si>
  <si>
    <t>310资本性支出</t>
  </si>
  <si>
    <t>312对企业补助</t>
  </si>
  <si>
    <t xml:space="preserve">399其他支出 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</si>
  <si>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</si>
  <si>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8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</si>
  <si>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</si>
  <si>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 xml:space="preserve">    行政运行
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</si>
  <si>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</si>
  <si>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08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</si>
  <si>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</si>
  <si>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</si>
  <si>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</si>
  <si>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21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</si>
  <si>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</si>
  <si>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2019年部门一般公共预算基本支出表</t>
  </si>
  <si>
    <t>公开表9</t>
  </si>
  <si>
    <t>2019年部门一般公共预算基本支出情况表（按经济分类）</t>
  </si>
  <si>
    <t>公开表10</t>
  </si>
  <si>
    <t>2019年预算数</t>
  </si>
  <si>
    <t>人员经费</t>
  </si>
  <si>
    <t>公用经费</t>
  </si>
  <si>
    <t>一般公共预算基本支出合计</t>
  </si>
  <si>
    <t xml:space="preserve">    基本工资</t>
  </si>
  <si>
    <t xml:space="preserve">    津贴补贴</t>
  </si>
  <si>
    <t>03</t>
  </si>
  <si>
    <t xml:space="preserve">    奖金</t>
  </si>
  <si>
    <t>06</t>
  </si>
  <si>
    <t xml:space="preserve">    伙食补助费</t>
  </si>
  <si>
    <t>07</t>
  </si>
  <si>
    <t xml:space="preserve">    绩效工资</t>
  </si>
  <si>
    <t xml:space="preserve">    机关事业单位基本养老保险缴费</t>
  </si>
  <si>
    <t>09</t>
  </si>
  <si>
    <t xml:space="preserve">    职业年金缴费</t>
  </si>
  <si>
    <t>10</t>
  </si>
  <si>
    <t xml:space="preserve">    职工基本医疗保险缴费</t>
  </si>
  <si>
    <t xml:space="preserve">    公务员医疗补助缴费</t>
  </si>
  <si>
    <t>12</t>
  </si>
  <si>
    <t xml:space="preserve">    其他社会保障缴费</t>
  </si>
  <si>
    <t>13</t>
  </si>
  <si>
    <t>14</t>
  </si>
  <si>
    <t xml:space="preserve">    医疗费</t>
  </si>
  <si>
    <t>99</t>
  </si>
  <si>
    <t xml:space="preserve">    其他工资福利支出</t>
  </si>
  <si>
    <t>302</t>
  </si>
  <si>
    <t xml:space="preserve">    办公费</t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</si>
  <si>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</si>
  <si>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</si>
  <si>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</si>
  <si>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</si>
  <si>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</si>
  <si>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</si>
  <si>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</t>
  </si>
  <si>
    <t xml:space="preserve">    物业管理费</t>
  </si>
  <si>
    <t xml:space="preserve">    差旅费</t>
  </si>
  <si>
    <t xml:space="preserve">    因公出国（境）费用</t>
  </si>
  <si>
    <t xml:space="preserve">    维修(护)费</t>
  </si>
  <si>
    <t xml:space="preserve">    租赁费</t>
  </si>
  <si>
    <t>15</t>
  </si>
  <si>
    <t xml:space="preserve">    会议费</t>
  </si>
  <si>
    <t>16</t>
  </si>
  <si>
    <t xml:space="preserve">    培训费</t>
  </si>
  <si>
    <t>17</t>
  </si>
  <si>
    <t xml:space="preserve">    公务接待费</t>
  </si>
  <si>
    <t>18</t>
  </si>
  <si>
    <t xml:space="preserve">    专用材料费</t>
  </si>
  <si>
    <t>24</t>
  </si>
  <si>
    <t xml:space="preserve">    被装购置费</t>
  </si>
  <si>
    <t>25</t>
  </si>
  <si>
    <t xml:space="preserve">    专用燃料费</t>
  </si>
  <si>
    <t>26</t>
  </si>
  <si>
    <t xml:space="preserve">    劳务费</t>
  </si>
  <si>
    <t>27</t>
  </si>
  <si>
    <t xml:space="preserve">    委托业务费</t>
  </si>
  <si>
    <t>28</t>
  </si>
  <si>
    <t xml:space="preserve">    工会经费</t>
  </si>
  <si>
    <t>29</t>
  </si>
  <si>
    <t xml:space="preserve">    福利费</t>
  </si>
  <si>
    <t>31</t>
  </si>
  <si>
    <t xml:space="preserve">    公务用车运行维护费</t>
  </si>
  <si>
    <t>39</t>
  </si>
  <si>
    <t xml:space="preserve">    其他交通费用</t>
  </si>
  <si>
    <t>40</t>
  </si>
  <si>
    <t xml:space="preserve">    税金及附加费用</t>
  </si>
  <si>
    <t xml:space="preserve">    其他商品和服务支出</t>
  </si>
  <si>
    <t>303</t>
  </si>
  <si>
    <t>对个人家庭补助支出</t>
  </si>
  <si>
    <t xml:space="preserve">    离休费</t>
  </si>
  <si>
    <t xml:space="preserve">    退休费</t>
  </si>
  <si>
    <t xml:space="preserve">    退职（役）费</t>
  </si>
  <si>
    <t xml:space="preserve">    抚恤金</t>
  </si>
  <si>
    <t xml:space="preserve">    生活补助</t>
  </si>
  <si>
    <t xml:space="preserve">    救济费</t>
  </si>
  <si>
    <t xml:space="preserve">    医疗费补助</t>
  </si>
  <si>
    <t xml:space="preserve">    助学金</t>
  </si>
  <si>
    <t xml:space="preserve">    奖励金</t>
  </si>
  <si>
    <t xml:space="preserve">    个人农业生产补助</t>
  </si>
  <si>
    <t xml:space="preserve">    其他对个人和家庭补助支出</t>
  </si>
  <si>
    <t>310</t>
  </si>
  <si>
    <t>资本性支出</t>
  </si>
  <si>
    <t>房屋建筑物构建</t>
  </si>
  <si>
    <t>办公设备购置</t>
  </si>
  <si>
    <t>专用设备购置</t>
  </si>
  <si>
    <t>基础设施建设</t>
  </si>
  <si>
    <t>大型修缮</t>
  </si>
  <si>
    <t xml:space="preserve">信息网络及软件购置更新 </t>
  </si>
  <si>
    <t>物资储备</t>
  </si>
  <si>
    <t>土地补偿</t>
  </si>
  <si>
    <t>安置补助</t>
  </si>
  <si>
    <t>地上附着物含青苗补偿</t>
  </si>
  <si>
    <t>拆迁补偿</t>
  </si>
  <si>
    <t>公务用车购置</t>
  </si>
  <si>
    <t>19</t>
  </si>
  <si>
    <t>其他交通工具购置</t>
  </si>
  <si>
    <t>21</t>
  </si>
  <si>
    <t>文物和陈列品购置</t>
  </si>
  <si>
    <t>22</t>
  </si>
  <si>
    <t>无形资产购置</t>
  </si>
  <si>
    <t>其他资本性支出</t>
  </si>
  <si>
    <t>2019年纳入预算管理的行政事业性收费预算支出表</t>
  </si>
  <si>
    <t>公开表11</t>
  </si>
  <si>
    <t>本部门没有纳入预算管理的行政事业性收费预算拨款收入，也没有使用纳入预算管理的行政事业性收费安排的支出，故本表无数据。</t>
  </si>
  <si>
    <t>2019年部门（政府性基金收入）政府性基金预算支出表</t>
  </si>
  <si>
    <t>公开表12</t>
  </si>
  <si>
    <t>本部门没有纳入预算管理的政府性基金收入，也没有使用纳入预算管理的政府性基金收入安排的支出，故本表无数据。</t>
  </si>
  <si>
    <t>2019年部门（国有资本经营收入）国有资本经营预算支出表</t>
  </si>
  <si>
    <r>
      <rPr>
        <b/>
        <sz val="10"/>
        <rFont val="宋体"/>
        <charset val="134"/>
      </rPr>
      <t>公开表1</t>
    </r>
    <r>
      <rPr>
        <b/>
        <sz val="10"/>
        <rFont val="宋体"/>
        <charset val="134"/>
      </rPr>
      <t>3</t>
    </r>
  </si>
  <si>
    <t>本部门没有国有资本经营预算安排的支出，故本表无数据。</t>
  </si>
  <si>
    <t>2019年部门项目支出预算表</t>
  </si>
  <si>
    <r>
      <rPr>
        <b/>
        <sz val="10"/>
        <rFont val="宋体"/>
        <charset val="134"/>
      </rPr>
      <t>公开表1</t>
    </r>
    <r>
      <rPr>
        <b/>
        <sz val="10"/>
        <rFont val="宋体"/>
        <charset val="134"/>
      </rPr>
      <t>4</t>
    </r>
  </si>
  <si>
    <t>项目名称</t>
  </si>
  <si>
    <t>项目内容</t>
  </si>
  <si>
    <t/>
  </si>
  <si>
    <t>审计业务</t>
  </si>
  <si>
    <t>机关商品和服务支出30万元：1、劳务费25万元：政府投资工程审计4名外聘专家人员工资25万元；2、办公费5万元：机房服务器等设备维护费5万元。</t>
  </si>
  <si>
    <t>审计外勤</t>
  </si>
  <si>
    <t>差旅费77万元：1、本市三县审计24万元：当日往返，伙食补助费50元，交通补助费30元，100天×30人×80元；2、本市三县审计36.90万元：住宿费300元，伙食补助费80元，交通补助费30元，30天×30人×410元；3、省内其他市审计5.75万元：住宿费300元，伙食补助费80元，交通补助费80元，25天×5人×460元；4、外省市审计7.65万元：住宿费330元，伙食补助费100元，交通补助费80元，15天×10人×510元；5、援疆审计2.70万元：住宿费340元，伙食补助费120元，交通补助费80元，10天×5人×540元。</t>
  </si>
  <si>
    <t>审计管理</t>
  </si>
  <si>
    <t>一、办公费10.80万：1、审计办公自动化AO软件年服务费4万元。2、耗材购置费4.80万元：(1)复印纸2.40万元（160元×150箱）；(2)打印机硒鼓及碳粉2.40万元（400元×40个+80元×100个）。3、抚顺日报及相关媒体审计公告费2万元。二、机关资本性支出（一）13.20万元：办公设备购置13.20万元（笔记本电脑13.20万元，5500元/台×24台）。</t>
  </si>
  <si>
    <t>2019年部门政府采购支出预算表</t>
  </si>
  <si>
    <r>
      <rPr>
        <b/>
        <sz val="9"/>
        <rFont val="宋体"/>
        <charset val="134"/>
      </rPr>
      <t>公开表1</t>
    </r>
    <r>
      <rPr>
        <b/>
        <sz val="9"/>
        <rFont val="宋体"/>
        <charset val="134"/>
      </rPr>
      <t>5</t>
    </r>
  </si>
  <si>
    <t>采购项目</t>
  </si>
  <si>
    <t>采购目录</t>
  </si>
  <si>
    <t>规格要求</t>
  </si>
  <si>
    <t>采购数量</t>
  </si>
  <si>
    <t>2019年本部门没有政府采购预算支出，故本表无数据。</t>
  </si>
  <si>
    <t>2019年政府购买服务支出预算表</t>
  </si>
  <si>
    <t>公开表16</t>
  </si>
  <si>
    <t>支出功能科目（类级）</t>
  </si>
  <si>
    <t>购买服务项目名称</t>
  </si>
  <si>
    <t>购买服务指导目录（类别）</t>
  </si>
  <si>
    <t>财政拨款收入</t>
  </si>
  <si>
    <t>纳入预算管理的行政事业性收费等收入</t>
  </si>
  <si>
    <t>纳入预算管理的政府性基金收入</t>
  </si>
  <si>
    <t>纳入预算管理的财政专户收入</t>
  </si>
  <si>
    <t>上年结转</t>
  </si>
  <si>
    <t>其他非税收入</t>
  </si>
  <si>
    <t>2019年本部门没有政府购买服务支出，故本表无数据。</t>
  </si>
  <si>
    <t>2019年部门一般公共预算“三公”经费支出预算表</t>
  </si>
  <si>
    <t>公开表17</t>
  </si>
  <si>
    <t>单位名称:抚顺市审计局</t>
  </si>
  <si>
    <t>项目</t>
  </si>
  <si>
    <t>金额</t>
  </si>
  <si>
    <t>2019年</t>
  </si>
  <si>
    <t>2018年</t>
  </si>
  <si>
    <t>“三公”经费合计</t>
  </si>
  <si>
    <t xml:space="preserve">        1.因公出国（境）费</t>
  </si>
  <si>
    <t xml:space="preserve">        2.公务接待费</t>
  </si>
  <si>
    <t xml:space="preserve">        3.公务用车购置及运行费</t>
  </si>
  <si>
    <t xml:space="preserve">        其中： 公务用车购置费</t>
  </si>
  <si>
    <t xml:space="preserve">               公务用车运行费</t>
  </si>
  <si>
    <t>2019年比2018年增加减少的原因说明：</t>
  </si>
  <si>
    <t xml:space="preserve">        2.公务接待费：</t>
  </si>
  <si>
    <t>减少0.01万元，按公用经费2%计算的公务接待费减少</t>
  </si>
  <si>
    <t xml:space="preserve">        3.公务用车购置及运行费：</t>
  </si>
  <si>
    <t xml:space="preserve">               公务用车运行费：</t>
  </si>
  <si>
    <t>2019年部门一般公共预算机关运行经费明细表</t>
  </si>
  <si>
    <r>
      <rPr>
        <b/>
        <sz val="10"/>
        <rFont val="宋体"/>
        <charset val="134"/>
      </rPr>
      <t>公开表1</t>
    </r>
    <r>
      <rPr>
        <b/>
        <sz val="10"/>
        <rFont val="宋体"/>
        <charset val="134"/>
      </rPr>
      <t>8</t>
    </r>
  </si>
  <si>
    <t>2019年预算</t>
  </si>
  <si>
    <t>30201</t>
  </si>
  <si>
    <t xml:space="preserve">  办公费</t>
  </si>
  <si>
    <t>3020101</t>
  </si>
  <si>
    <t>30207</t>
  </si>
  <si>
    <t xml:space="preserve">  邮电费</t>
  </si>
  <si>
    <t>3020701</t>
  </si>
  <si>
    <t>30217</t>
  </si>
  <si>
    <t xml:space="preserve">  公务接待费</t>
  </si>
  <si>
    <t>3021701</t>
  </si>
  <si>
    <t>30226</t>
  </si>
  <si>
    <t xml:space="preserve">  劳务费</t>
  </si>
  <si>
    <t>3022601</t>
  </si>
  <si>
    <t xml:space="preserve">    劳务费（临时用工、劳务派遣）</t>
  </si>
  <si>
    <t>30228</t>
  </si>
  <si>
    <t xml:space="preserve">  工会经费</t>
  </si>
  <si>
    <t>3022801</t>
  </si>
  <si>
    <t xml:space="preserve">    工会经费（上缴）</t>
  </si>
  <si>
    <t>3022802</t>
  </si>
  <si>
    <t xml:space="preserve">    工会经费（留存）</t>
  </si>
  <si>
    <t>30231</t>
  </si>
  <si>
    <t xml:space="preserve">  公务用车运行维护费</t>
  </si>
  <si>
    <t>3023101</t>
  </si>
  <si>
    <t xml:space="preserve">    公务用车运行维护费（已车改）</t>
  </si>
  <si>
    <t>30239</t>
  </si>
  <si>
    <t xml:space="preserve">  其他交通费用</t>
  </si>
  <si>
    <t>3023901</t>
  </si>
  <si>
    <t>30299</t>
  </si>
  <si>
    <t xml:space="preserve">  其他商品和服务支出</t>
  </si>
  <si>
    <t>3029902</t>
  </si>
  <si>
    <t xml:space="preserve">    离退休人员公用经费</t>
  </si>
  <si>
    <t>3029949</t>
  </si>
  <si>
    <t>2019年部门项目支出预算绩效目标情况表</t>
  </si>
  <si>
    <t>公开表19</t>
  </si>
  <si>
    <t>项目年度绩效目标</t>
  </si>
  <si>
    <t>项目实施
计划</t>
  </si>
  <si>
    <t>产出指标</t>
  </si>
  <si>
    <t>效益指标</t>
  </si>
  <si>
    <t>指标1</t>
  </si>
  <si>
    <t>指标2</t>
  </si>
  <si>
    <t>指标3</t>
  </si>
  <si>
    <t>指标4</t>
  </si>
  <si>
    <t>提高审计质量，更好地完成预算执行、政府投资工程等审计工作。</t>
  </si>
  <si>
    <t xml:space="preserve">2019年1月-12月   
</t>
  </si>
  <si>
    <t>为政府投资工程审计外聘工作人员发放1月-12月工资</t>
  </si>
  <si>
    <t>通过聘请专家，加大投资审计力度，为政府审减和节约投资工程款</t>
  </si>
  <si>
    <t>通过报销差旅费，为审计人员同城审计或到县区、外省市延伸审计提供最基本的工作生活保障。</t>
  </si>
  <si>
    <t>为局内70人次出差审计人员报销差旅费</t>
  </si>
  <si>
    <t>约束审计人员行为</t>
  </si>
  <si>
    <t>保证审计工作顺利开展。</t>
  </si>
  <si>
    <t xml:space="preserve">2019年1月-12月  
</t>
  </si>
  <si>
    <t xml:space="preserve">为24名审计人员更新24台笔记本电脑。
</t>
  </si>
  <si>
    <t xml:space="preserve">为现场审计人员配置笔记本电脑，加大计算机审计工作力度，提高审计工作效率。 
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</si>
</sst>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;;"/>
    <numFmt numFmtId="178" formatCode="#,##0.00_ "/>
    <numFmt numFmtId="179" formatCode="0.00_ "/>
    <numFmt numFmtId="180" formatCode="#,##0.00;[Red]#,##0.00"/>
    <numFmt numFmtId="181" formatCode="#,##0_ "/>
    <numFmt numFmtId="182" formatCode="#,##0.0"/>
    <numFmt numFmtId="183" formatCode="0.00_);[Red]\(0.00\)"/>
    <numFmt numFmtId="184" formatCode="#,##0.00_);[Red]\(#,##0.00\)"/>
    <numFmt numFmtId="185" formatCode="0.0_ "/>
    <numFmt numFmtId="186" formatCode="#,##0.0000"/>
  </numFmts>
  <fonts count="62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22"/>
      <color indexed="8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color indexed="9"/>
      <name val="宋体"/>
      <charset val="134"/>
    </font>
    <font>
      <sz val="10"/>
      <color indexed="9"/>
      <name val="宋体"/>
      <charset val="134"/>
    </font>
    <font>
      <sz val="11"/>
      <color indexed="9"/>
      <name val="宋体"/>
      <charset val="134"/>
    </font>
    <font>
      <sz val="16"/>
      <name val="宋体"/>
      <charset val="134"/>
    </font>
    <font>
      <sz val="4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3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32" fillId="19" borderId="2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8" fillId="3" borderId="30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3" borderId="25" applyNumberFormat="0" applyFon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7" borderId="22" applyNumberFormat="0" applyAlignment="0" applyProtection="0">
      <alignment vertical="center"/>
    </xf>
    <xf numFmtId="0" fontId="35" fillId="7" borderId="28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30" borderId="29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3" borderId="23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2" fillId="10" borderId="3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2" fillId="0" borderId="36" applyNumberFormat="0" applyFill="0" applyAlignment="0" applyProtection="0">
      <alignment vertical="center"/>
    </xf>
    <xf numFmtId="0" fontId="54" fillId="0" borderId="3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1" fillId="39" borderId="0" applyNumberFormat="0" applyBorder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53" fillId="0" borderId="38" applyNumberFormat="0" applyFill="0" applyAlignment="0" applyProtection="0">
      <alignment vertical="center"/>
    </xf>
    <xf numFmtId="0" fontId="55" fillId="51" borderId="3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32" applyNumberFormat="0" applyFill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4" fillId="35" borderId="30" applyNumberFormat="0" applyAlignment="0" applyProtection="0">
      <alignment vertical="center"/>
    </xf>
    <xf numFmtId="0" fontId="0" fillId="41" borderId="34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24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Continuous" vertical="center"/>
    </xf>
    <xf numFmtId="0" fontId="3" fillId="2" borderId="1" xfId="106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>
      <alignment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0" borderId="0" xfId="7" applyNumberFormat="1" applyFont="1" applyFill="1" applyBorder="1" applyAlignment="1" applyProtection="1">
      <alignment vertical="center"/>
    </xf>
    <xf numFmtId="0" fontId="3" fillId="3" borderId="0" xfId="7" applyNumberFormat="1" applyFont="1" applyFill="1" applyBorder="1" applyAlignment="1" applyProtection="1">
      <alignment vertical="center" wrapText="1"/>
    </xf>
    <xf numFmtId="0" fontId="3" fillId="0" borderId="0" xfId="7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5" fillId="0" borderId="0" xfId="7" applyNumberFormat="1" applyFont="1" applyFill="1" applyBorder="1" applyAlignment="1" applyProtection="1">
      <alignment vertical="center"/>
    </xf>
    <xf numFmtId="176" fontId="5" fillId="0" borderId="0" xfId="7" applyNumberFormat="1" applyFont="1" applyFill="1" applyBorder="1" applyAlignment="1" applyProtection="1">
      <alignment vertical="center"/>
    </xf>
    <xf numFmtId="0" fontId="5" fillId="0" borderId="0" xfId="7" applyNumberFormat="1" applyFont="1" applyFill="1" applyBorder="1" applyAlignment="1" applyProtection="1"/>
    <xf numFmtId="2" fontId="2" fillId="0" borderId="0" xfId="7" applyNumberFormat="1" applyFont="1" applyFill="1" applyBorder="1" applyAlignment="1" applyProtection="1">
      <alignment horizontal="centerContinuous" vertical="center"/>
    </xf>
    <xf numFmtId="2" fontId="6" fillId="0" borderId="0" xfId="7" applyNumberFormat="1" applyFont="1" applyFill="1" applyBorder="1" applyAlignment="1" applyProtection="1">
      <alignment horizontal="centerContinuous" vertical="center"/>
    </xf>
    <xf numFmtId="2" fontId="5" fillId="0" borderId="0" xfId="7" applyNumberFormat="1" applyFont="1" applyFill="1" applyBorder="1" applyAlignment="1" applyProtection="1">
      <alignment horizontal="center" vertical="center"/>
    </xf>
    <xf numFmtId="2" fontId="3" fillId="0" borderId="0" xfId="7" applyNumberFormat="1" applyFont="1" applyFill="1" applyBorder="1" applyAlignment="1" applyProtection="1">
      <alignment horizontal="right" vertical="center"/>
    </xf>
    <xf numFmtId="0" fontId="3" fillId="0" borderId="1" xfId="106" applyFont="1" applyFill="1" applyBorder="1" applyAlignment="1">
      <alignment horizontal="left" vertical="center"/>
    </xf>
    <xf numFmtId="176" fontId="5" fillId="0" borderId="0" xfId="7" applyNumberFormat="1" applyFont="1" applyFill="1" applyBorder="1" applyAlignment="1" applyProtection="1">
      <alignment horizontal="center" vertical="center"/>
    </xf>
    <xf numFmtId="176" fontId="3" fillId="0" borderId="1" xfId="7" applyNumberFormat="1" applyFont="1" applyFill="1" applyBorder="1" applyAlignment="1" applyProtection="1">
      <alignment horizontal="right" vertical="center"/>
    </xf>
    <xf numFmtId="49" fontId="3" fillId="0" borderId="2" xfId="7" applyNumberFormat="1" applyFont="1" applyFill="1" applyBorder="1" applyAlignment="1" applyProtection="1">
      <alignment horizontal="center" vertical="center" wrapText="1"/>
    </xf>
    <xf numFmtId="176" fontId="3" fillId="0" borderId="2" xfId="7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178" fontId="3" fillId="0" borderId="2" xfId="7" applyNumberFormat="1" applyFont="1" applyFill="1" applyBorder="1" applyAlignment="1" applyProtection="1">
      <alignment horizontal="right" vertical="center" wrapText="1"/>
    </xf>
    <xf numFmtId="0" fontId="3" fillId="0" borderId="0" xfId="7" applyNumberFormat="1" applyFont="1" applyFill="1" applyBorder="1" applyAlignment="1" applyProtection="1"/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1" fillId="0" borderId="2" xfId="132" applyNumberFormat="1" applyFont="1" applyFill="1" applyBorder="1">
      <alignment vertical="center"/>
    </xf>
    <xf numFmtId="178" fontId="4" fillId="0" borderId="2" xfId="7" applyNumberFormat="1" applyFont="1" applyFill="1" applyBorder="1" applyAlignment="1" applyProtection="1">
      <alignment horizontal="right" vertical="center" wrapText="1"/>
    </xf>
    <xf numFmtId="0" fontId="4" fillId="0" borderId="0" xfId="7" applyNumberFormat="1" applyFont="1" applyFill="1" applyBorder="1" applyAlignment="1" applyProtection="1"/>
    <xf numFmtId="49" fontId="1" fillId="0" borderId="2" xfId="132" applyNumberFormat="1" applyFont="1" applyFill="1" applyBorder="1">
      <alignment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178" fontId="1" fillId="0" borderId="2" xfId="7" applyNumberFormat="1" applyFont="1" applyFill="1" applyBorder="1" applyAlignment="1" applyProtection="1">
      <alignment horizontal="right" vertical="center" wrapText="1"/>
    </xf>
    <xf numFmtId="0" fontId="1" fillId="0" borderId="0" xfId="7" applyNumberFormat="1" applyFont="1" applyFill="1" applyBorder="1" applyAlignment="1" applyProtection="1"/>
    <xf numFmtId="49" fontId="7" fillId="0" borderId="0" xfId="7" applyNumberFormat="1" applyFont="1" applyFill="1" applyBorder="1" applyAlignment="1" applyProtection="1">
      <alignment vertical="center"/>
    </xf>
    <xf numFmtId="179" fontId="7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0" borderId="0" xfId="0" applyFont="1" applyFill="1"/>
    <xf numFmtId="0" fontId="0" fillId="0" borderId="0" xfId="0" applyFill="1"/>
    <xf numFmtId="0" fontId="0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80" fontId="3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vertical="center" wrapText="1"/>
    </xf>
    <xf numFmtId="180" fontId="5" fillId="0" borderId="2" xfId="0" applyNumberFormat="1" applyFont="1" applyFill="1" applyBorder="1" applyAlignment="1">
      <alignment horizontal="right" wrapText="1"/>
    </xf>
    <xf numFmtId="180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0" fillId="0" borderId="0" xfId="131" applyAlignment="1">
      <alignment horizontal="left"/>
    </xf>
    <xf numFmtId="0" fontId="0" fillId="0" borderId="0" xfId="131" applyFont="1" applyAlignment="1">
      <alignment horizontal="left"/>
    </xf>
    <xf numFmtId="0" fontId="0" fillId="0" borderId="0" xfId="131"/>
    <xf numFmtId="179" fontId="0" fillId="0" borderId="0" xfId="131" applyNumberFormat="1" applyFont="1"/>
    <xf numFmtId="0" fontId="0" fillId="0" borderId="0" xfId="0" applyBorder="1"/>
    <xf numFmtId="0" fontId="5" fillId="0" borderId="0" xfId="82" applyFont="1">
      <alignment vertical="center"/>
    </xf>
    <xf numFmtId="0" fontId="0" fillId="0" borderId="0" xfId="82">
      <alignment vertical="center"/>
    </xf>
    <xf numFmtId="0" fontId="6" fillId="3" borderId="0" xfId="82" applyFont="1" applyFill="1" applyBorder="1" applyAlignment="1">
      <alignment horizontal="center" vertical="center"/>
    </xf>
    <xf numFmtId="0" fontId="0" fillId="3" borderId="0" xfId="82" applyFont="1" applyFill="1" applyBorder="1" applyAlignment="1">
      <alignment vertical="center"/>
    </xf>
    <xf numFmtId="0" fontId="0" fillId="0" borderId="0" xfId="82" applyFont="1" applyFill="1" applyBorder="1" applyAlignment="1">
      <alignment vertical="center"/>
    </xf>
    <xf numFmtId="0" fontId="0" fillId="0" borderId="0" xfId="82" applyFont="1" applyBorder="1" applyAlignment="1">
      <alignment vertical="center"/>
    </xf>
    <xf numFmtId="0" fontId="3" fillId="3" borderId="7" xfId="82" applyFont="1" applyFill="1" applyBorder="1" applyAlignment="1">
      <alignment horizontal="center" vertical="center" wrapText="1"/>
    </xf>
    <xf numFmtId="0" fontId="3" fillId="0" borderId="8" xfId="82" applyFont="1" applyFill="1" applyBorder="1" applyAlignment="1">
      <alignment horizontal="center" vertical="center" wrapText="1"/>
    </xf>
    <xf numFmtId="0" fontId="3" fillId="3" borderId="8" xfId="82" applyFont="1" applyFill="1" applyBorder="1" applyAlignment="1">
      <alignment horizontal="center" vertical="center" wrapText="1"/>
    </xf>
    <xf numFmtId="0" fontId="3" fillId="0" borderId="9" xfId="82" applyFont="1" applyBorder="1" applyAlignment="1">
      <alignment horizontal="center" vertical="center" wrapText="1"/>
    </xf>
    <xf numFmtId="0" fontId="3" fillId="3" borderId="9" xfId="82" applyFont="1" applyFill="1" applyBorder="1" applyAlignment="1">
      <alignment horizontal="center" vertical="center" wrapText="1"/>
    </xf>
    <xf numFmtId="0" fontId="3" fillId="0" borderId="9" xfId="82" applyFont="1" applyFill="1" applyBorder="1" applyAlignment="1">
      <alignment horizontal="center" vertical="center" wrapText="1"/>
    </xf>
    <xf numFmtId="0" fontId="3" fillId="0" borderId="10" xfId="82" applyFont="1" applyBorder="1" applyAlignment="1">
      <alignment horizontal="center" vertical="center" wrapText="1"/>
    </xf>
    <xf numFmtId="0" fontId="3" fillId="3" borderId="10" xfId="82" applyFont="1" applyFill="1" applyBorder="1" applyAlignment="1">
      <alignment horizontal="center" vertical="center" wrapText="1"/>
    </xf>
    <xf numFmtId="0" fontId="3" fillId="0" borderId="10" xfId="82" applyFont="1" applyFill="1" applyBorder="1" applyAlignment="1">
      <alignment horizontal="center" vertical="center" wrapText="1"/>
    </xf>
    <xf numFmtId="0" fontId="0" fillId="3" borderId="9" xfId="82" applyFont="1" applyFill="1" applyBorder="1" applyAlignment="1">
      <alignment horizontal="center" vertical="center"/>
    </xf>
    <xf numFmtId="0" fontId="7" fillId="0" borderId="10" xfId="82" applyFont="1" applyFill="1" applyBorder="1" applyAlignment="1">
      <alignment vertical="center" wrapText="1"/>
    </xf>
    <xf numFmtId="0" fontId="0" fillId="0" borderId="9" xfId="82" applyFont="1" applyFill="1" applyBorder="1" applyAlignment="1">
      <alignment horizontal="center" vertical="center"/>
    </xf>
    <xf numFmtId="0" fontId="0" fillId="0" borderId="9" xfId="82" applyFont="1" applyBorder="1" applyAlignment="1">
      <alignment horizontal="center" vertical="center"/>
    </xf>
    <xf numFmtId="49" fontId="5" fillId="3" borderId="8" xfId="82" applyNumberFormat="1" applyFont="1" applyFill="1" applyBorder="1" applyAlignment="1">
      <alignment horizontal="center" vertical="center"/>
    </xf>
    <xf numFmtId="49" fontId="0" fillId="0" borderId="8" xfId="82" applyNumberFormat="1" applyFont="1" applyFill="1" applyBorder="1" applyAlignment="1">
      <alignment horizontal="left" vertical="center"/>
    </xf>
    <xf numFmtId="49" fontId="0" fillId="3" borderId="8" xfId="82" applyNumberFormat="1" applyFont="1" applyFill="1" applyBorder="1" applyAlignment="1">
      <alignment horizontal="left" vertical="center"/>
    </xf>
    <xf numFmtId="0" fontId="0" fillId="0" borderId="8" xfId="82" applyFont="1" applyFill="1" applyBorder="1" applyAlignment="1">
      <alignment vertical="center"/>
    </xf>
    <xf numFmtId="49" fontId="0" fillId="0" borderId="8" xfId="82" applyNumberFormat="1" applyFont="1" applyFill="1" applyBorder="1" applyAlignment="1">
      <alignment vertical="center" wrapText="1"/>
    </xf>
    <xf numFmtId="4" fontId="0" fillId="0" borderId="8" xfId="82" applyNumberFormat="1" applyFont="1" applyFill="1" applyBorder="1" applyAlignment="1">
      <alignment horizontal="right" vertical="center"/>
    </xf>
    <xf numFmtId="4" fontId="0" fillId="3" borderId="8" xfId="82" applyNumberFormat="1" applyFont="1" applyFill="1" applyBorder="1" applyAlignment="1">
      <alignment horizontal="right" vertical="center"/>
    </xf>
    <xf numFmtId="49" fontId="0" fillId="3" borderId="8" xfId="104" applyNumberFormat="1" applyFont="1" applyFill="1" applyBorder="1" applyAlignment="1" applyProtection="1">
      <alignment horizontal="left" vertical="center" wrapText="1"/>
    </xf>
    <xf numFmtId="0" fontId="0" fillId="3" borderId="8" xfId="82" applyNumberFormat="1" applyFont="1" applyFill="1" applyBorder="1" applyAlignment="1">
      <alignment vertical="center" wrapText="1"/>
    </xf>
    <xf numFmtId="49" fontId="0" fillId="3" borderId="8" xfId="82" applyNumberFormat="1" applyFont="1" applyFill="1" applyBorder="1" applyAlignment="1">
      <alignment horizontal="left" vertical="center" wrapText="1"/>
    </xf>
    <xf numFmtId="49" fontId="0" fillId="0" borderId="8" xfId="82" applyNumberFormat="1" applyFont="1" applyFill="1" applyBorder="1" applyAlignment="1">
      <alignment horizontal="left" vertical="center" wrapText="1"/>
    </xf>
    <xf numFmtId="0" fontId="1" fillId="0" borderId="0" xfId="82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" fillId="0" borderId="0" xfId="82" applyFont="1" applyBorder="1" applyAlignment="1">
      <alignment horizontal="centerContinuous" vertical="center"/>
    </xf>
    <xf numFmtId="0" fontId="3" fillId="0" borderId="11" xfId="82" applyFont="1" applyBorder="1" applyAlignment="1">
      <alignment horizontal="center" vertical="center" wrapText="1"/>
    </xf>
    <xf numFmtId="0" fontId="3" fillId="0" borderId="2" xfId="82" applyFont="1" applyBorder="1" applyAlignment="1">
      <alignment horizontal="center" vertical="center"/>
    </xf>
    <xf numFmtId="0" fontId="3" fillId="0" borderId="12" xfId="82" applyFont="1" applyBorder="1" applyAlignment="1">
      <alignment horizontal="center" vertical="center" wrapText="1"/>
    </xf>
    <xf numFmtId="0" fontId="3" fillId="0" borderId="13" xfId="82" applyFont="1" applyBorder="1" applyAlignment="1">
      <alignment horizontal="center" vertical="center" wrapText="1"/>
    </xf>
    <xf numFmtId="0" fontId="3" fillId="0" borderId="2" xfId="82" applyFont="1" applyBorder="1">
      <alignment vertical="center"/>
    </xf>
    <xf numFmtId="0" fontId="3" fillId="0" borderId="14" xfId="82" applyFont="1" applyBorder="1" applyAlignment="1">
      <alignment horizontal="center" vertical="center" wrapText="1"/>
    </xf>
    <xf numFmtId="0" fontId="0" fillId="0" borderId="10" xfId="82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vertical="center" wrapText="1"/>
    </xf>
    <xf numFmtId="49" fontId="5" fillId="0" borderId="3" xfId="0" applyNumberFormat="1" applyFont="1" applyFill="1" applyBorder="1" applyAlignment="1" applyProtection="1">
      <alignment vertical="center" wrapText="1"/>
    </xf>
    <xf numFmtId="181" fontId="5" fillId="0" borderId="2" xfId="0" applyNumberFormat="1" applyFont="1" applyFill="1" applyBorder="1" applyAlignment="1" applyProtection="1">
      <alignment horizontal="right" vertical="center"/>
    </xf>
    <xf numFmtId="182" fontId="5" fillId="0" borderId="2" xfId="0" applyNumberFormat="1" applyFont="1" applyFill="1" applyBorder="1" applyAlignment="1" applyProtection="1">
      <alignment horizontal="right" vertical="center"/>
    </xf>
    <xf numFmtId="182" fontId="5" fillId="0" borderId="2" xfId="7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6" fillId="0" borderId="0" xfId="7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82" fontId="5" fillId="0" borderId="2" xfId="7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182" fontId="3" fillId="0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106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3" fillId="0" borderId="0" xfId="7" applyNumberFormat="1" applyFont="1" applyFill="1" applyBorder="1" applyAlignment="1" applyProtection="1">
      <alignment horizontal="centerContinuous" vertical="center"/>
    </xf>
    <xf numFmtId="0" fontId="5" fillId="0" borderId="0" xfId="7" applyNumberFormat="1" applyFont="1" applyFill="1" applyBorder="1" applyAlignment="1" applyProtection="1">
      <alignment horizontal="centerContinuous" vertical="center"/>
    </xf>
    <xf numFmtId="0" fontId="3" fillId="0" borderId="0" xfId="7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vertical="center"/>
    </xf>
    <xf numFmtId="183" fontId="3" fillId="0" borderId="0" xfId="0" applyNumberFormat="1" applyFont="1" applyFill="1" applyBorder="1" applyAlignment="1">
      <alignment horizontal="right" vertical="center"/>
    </xf>
    <xf numFmtId="0" fontId="3" fillId="0" borderId="0" xfId="106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83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83" fontId="5" fillId="0" borderId="2" xfId="0" applyNumberFormat="1" applyFont="1" applyFill="1" applyBorder="1" applyAlignment="1">
      <alignment vertical="center"/>
    </xf>
    <xf numFmtId="184" fontId="1" fillId="0" borderId="2" xfId="0" applyNumberFormat="1" applyFont="1" applyFill="1" applyBorder="1" applyAlignment="1">
      <alignment horizontal="right" vertical="center"/>
    </xf>
    <xf numFmtId="183" fontId="1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indent="1"/>
    </xf>
    <xf numFmtId="49" fontId="7" fillId="0" borderId="0" xfId="0" applyNumberFormat="1" applyFont="1" applyFill="1" applyBorder="1" applyAlignment="1">
      <alignment horizontal="left" vertical="center" wrapText="1"/>
    </xf>
    <xf numFmtId="18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83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83" fontId="1" fillId="0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>
      <alignment vertical="center"/>
    </xf>
    <xf numFmtId="0" fontId="5" fillId="0" borderId="2" xfId="13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13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183" fontId="3" fillId="0" borderId="0" xfId="0" applyNumberFormat="1" applyFont="1" applyFill="1" applyBorder="1" applyAlignment="1">
      <alignment vertical="center"/>
    </xf>
    <xf numFmtId="183" fontId="3" fillId="0" borderId="2" xfId="0" applyNumberFormat="1" applyFont="1" applyFill="1" applyBorder="1" applyAlignment="1" applyProtection="1">
      <alignment vertical="center" wrapText="1"/>
    </xf>
    <xf numFmtId="183" fontId="3" fillId="0" borderId="2" xfId="0" applyNumberFormat="1" applyFont="1" applyFill="1" applyBorder="1" applyAlignment="1" applyProtection="1">
      <alignment horizontal="center" vertical="center"/>
    </xf>
    <xf numFmtId="183" fontId="3" fillId="0" borderId="2" xfId="0" applyNumberFormat="1" applyFont="1" applyFill="1" applyBorder="1" applyAlignment="1" applyProtection="1">
      <alignment horizontal="center" vertical="center" wrapText="1"/>
    </xf>
    <xf numFmtId="183" fontId="3" fillId="0" borderId="2" xfId="0" applyNumberFormat="1" applyFont="1" applyFill="1" applyBorder="1" applyAlignment="1" applyProtection="1">
      <alignment horizontal="right" vertical="center"/>
    </xf>
    <xf numFmtId="178" fontId="1" fillId="0" borderId="2" xfId="13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183" fontId="5" fillId="0" borderId="0" xfId="0" applyNumberFormat="1" applyFont="1" applyFill="1" applyBorder="1" applyAlignment="1">
      <alignment vertical="center" wrapText="1"/>
    </xf>
    <xf numFmtId="183" fontId="3" fillId="0" borderId="2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7" applyNumberFormat="1" applyFont="1" applyFill="1" applyBorder="1" applyAlignment="1" applyProtection="1">
      <alignment horizontal="centerContinuous" vertical="center"/>
    </xf>
    <xf numFmtId="183" fontId="6" fillId="0" borderId="0" xfId="7" applyNumberFormat="1" applyFont="1" applyFill="1" applyBorder="1" applyAlignment="1" applyProtection="1">
      <alignment horizontal="centerContinuous" vertical="center"/>
    </xf>
    <xf numFmtId="183" fontId="3" fillId="0" borderId="3" xfId="0" applyNumberFormat="1" applyFont="1" applyFill="1" applyBorder="1" applyAlignment="1" applyProtection="1">
      <alignment horizontal="centerContinuous" vertical="center"/>
    </xf>
    <xf numFmtId="183" fontId="3" fillId="0" borderId="19" xfId="0" applyNumberFormat="1" applyFont="1" applyFill="1" applyBorder="1" applyAlignment="1" applyProtection="1">
      <alignment horizontal="centerContinuous" vertical="center"/>
    </xf>
    <xf numFmtId="183" fontId="3" fillId="0" borderId="4" xfId="0" applyNumberFormat="1" applyFont="1" applyFill="1" applyBorder="1" applyAlignment="1">
      <alignment horizontal="center" vertical="center" wrapText="1"/>
    </xf>
    <xf numFmtId="183" fontId="3" fillId="0" borderId="3" xfId="0" applyNumberFormat="1" applyFont="1" applyFill="1" applyBorder="1" applyAlignment="1" applyProtection="1">
      <alignment horizontal="center" vertical="center"/>
    </xf>
    <xf numFmtId="183" fontId="3" fillId="0" borderId="19" xfId="0" applyNumberFormat="1" applyFont="1" applyFill="1" applyBorder="1" applyAlignment="1" applyProtection="1">
      <alignment horizontal="center" vertical="center"/>
    </xf>
    <xf numFmtId="183" fontId="3" fillId="0" borderId="6" xfId="0" applyNumberFormat="1" applyFont="1" applyFill="1" applyBorder="1" applyAlignment="1">
      <alignment horizontal="center" vertical="center" wrapText="1"/>
    </xf>
    <xf numFmtId="0" fontId="1" fillId="0" borderId="2" xfId="130" applyNumberFormat="1" applyFont="1" applyFill="1" applyBorder="1">
      <alignment vertical="center"/>
    </xf>
    <xf numFmtId="183" fontId="1" fillId="0" borderId="2" xfId="130" applyNumberFormat="1" applyFont="1" applyFill="1" applyBorder="1" applyAlignment="1">
      <alignment horizontal="right" vertical="center"/>
    </xf>
    <xf numFmtId="49" fontId="7" fillId="0" borderId="0" xfId="106" applyNumberFormat="1" applyFont="1" applyFill="1" applyBorder="1" applyAlignment="1" applyProtection="1">
      <alignment horizontal="left" vertical="center"/>
    </xf>
    <xf numFmtId="182" fontId="5" fillId="0" borderId="0" xfId="0" applyNumberFormat="1" applyFont="1" applyFill="1" applyBorder="1" applyAlignment="1" applyProtection="1">
      <alignment horizontal="right" vertical="center"/>
    </xf>
    <xf numFmtId="183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183" fontId="3" fillId="0" borderId="1" xfId="0" applyNumberFormat="1" applyFont="1" applyFill="1" applyBorder="1" applyAlignment="1">
      <alignment horizontal="right" vertical="center"/>
    </xf>
    <xf numFmtId="183" fontId="3" fillId="0" borderId="5" xfId="0" applyNumberFormat="1" applyFont="1" applyFill="1" applyBorder="1" applyAlignment="1" applyProtection="1">
      <alignment horizontal="centerContinuous" vertical="center"/>
    </xf>
    <xf numFmtId="183" fontId="3" fillId="0" borderId="5" xfId="0" applyNumberFormat="1" applyFont="1" applyFill="1" applyBorder="1" applyAlignment="1" applyProtection="1">
      <alignment horizontal="center" vertical="center"/>
    </xf>
    <xf numFmtId="183" fontId="5" fillId="0" borderId="2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centerContinuous" vertical="center"/>
    </xf>
    <xf numFmtId="0" fontId="3" fillId="0" borderId="19" xfId="0" applyNumberFormat="1" applyFont="1" applyFill="1" applyBorder="1" applyAlignment="1" applyProtection="1">
      <alignment horizontal="centerContinuous" vertical="center"/>
    </xf>
    <xf numFmtId="183" fontId="3" fillId="0" borderId="2" xfId="0" applyNumberFormat="1" applyFont="1" applyFill="1" applyBorder="1" applyAlignment="1" applyProtection="1">
      <alignment vertical="center"/>
    </xf>
    <xf numFmtId="183" fontId="3" fillId="0" borderId="6" xfId="0" applyNumberFormat="1" applyFont="1" applyFill="1" applyBorder="1" applyAlignment="1">
      <alignment vertical="center" wrapText="1"/>
    </xf>
    <xf numFmtId="183" fontId="5" fillId="0" borderId="2" xfId="0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>
      <alignment vertical="center"/>
    </xf>
    <xf numFmtId="49" fontId="5" fillId="0" borderId="3" xfId="106" applyNumberFormat="1" applyFont="1" applyFill="1" applyBorder="1" applyAlignment="1" applyProtection="1">
      <alignment vertical="center"/>
    </xf>
    <xf numFmtId="0" fontId="7" fillId="0" borderId="0" xfId="129" applyFont="1" applyFill="1" applyBorder="1" applyAlignment="1"/>
    <xf numFmtId="0" fontId="3" fillId="0" borderId="19" xfId="0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 applyProtection="1">
      <alignment horizontal="centerContinuous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183" fontId="1" fillId="0" borderId="2" xfId="0" applyNumberFormat="1" applyFont="1" applyFill="1" applyBorder="1" applyAlignment="1" applyProtection="1">
      <alignment vertical="center"/>
    </xf>
    <xf numFmtId="185" fontId="5" fillId="0" borderId="2" xfId="0" applyNumberFormat="1" applyFont="1" applyFill="1" applyBorder="1" applyAlignment="1">
      <alignment vertical="center"/>
    </xf>
    <xf numFmtId="0" fontId="6" fillId="0" borderId="0" xfId="7" applyNumberFormat="1" applyFont="1" applyFill="1" applyBorder="1" applyAlignment="1" applyProtection="1">
      <alignment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49" fontId="1" fillId="0" borderId="2" xfId="130" applyNumberFormat="1" applyFont="1" applyFill="1" applyBorder="1">
      <alignment vertical="center"/>
    </xf>
    <xf numFmtId="184" fontId="1" fillId="0" borderId="2" xfId="130" applyNumberFormat="1" applyFont="1" applyFill="1" applyBorder="1" applyAlignment="1">
      <alignment horizontal="right" vertical="center"/>
    </xf>
    <xf numFmtId="184" fontId="0" fillId="0" borderId="2" xfId="130" applyNumberFormat="1" applyFill="1" applyBorder="1" applyAlignment="1">
      <alignment horizontal="right" vertical="center"/>
    </xf>
    <xf numFmtId="0" fontId="1" fillId="0" borderId="0" xfId="105">
      <alignment vertical="center"/>
    </xf>
    <xf numFmtId="0" fontId="1" fillId="0" borderId="0" xfId="105" applyFill="1">
      <alignment vertical="center"/>
    </xf>
    <xf numFmtId="0" fontId="0" fillId="0" borderId="0" xfId="106" applyFont="1"/>
    <xf numFmtId="0" fontId="1" fillId="0" borderId="0" xfId="106"/>
    <xf numFmtId="0" fontId="5" fillId="0" borderId="0" xfId="106" applyFont="1" applyFill="1" applyAlignment="1">
      <alignment vertical="center"/>
    </xf>
    <xf numFmtId="176" fontId="5" fillId="0" borderId="0" xfId="106" applyNumberFormat="1" applyFont="1" applyFill="1" applyAlignment="1">
      <alignment vertical="center"/>
    </xf>
    <xf numFmtId="0" fontId="11" fillId="0" borderId="0" xfId="106" applyNumberFormat="1" applyFont="1" applyFill="1" applyAlignment="1" applyProtection="1">
      <alignment horizontal="center" vertical="center"/>
    </xf>
    <xf numFmtId="0" fontId="5" fillId="0" borderId="0" xfId="106" applyFont="1" applyFill="1" applyAlignment="1">
      <alignment horizontal="center" vertical="center"/>
    </xf>
    <xf numFmtId="176" fontId="5" fillId="0" borderId="0" xfId="106" applyNumberFormat="1" applyFont="1" applyFill="1" applyAlignment="1" applyProtection="1">
      <alignment horizontal="right" vertical="center"/>
    </xf>
    <xf numFmtId="0" fontId="12" fillId="0" borderId="0" xfId="106" applyFont="1" applyFill="1" applyAlignment="1">
      <alignment vertical="center"/>
    </xf>
    <xf numFmtId="0" fontId="5" fillId="0" borderId="1" xfId="106" applyFont="1" applyFill="1" applyBorder="1" applyAlignment="1">
      <alignment horizontal="left" vertical="center"/>
    </xf>
    <xf numFmtId="176" fontId="5" fillId="0" borderId="1" xfId="106" applyNumberFormat="1" applyFont="1" applyFill="1" applyBorder="1" applyAlignment="1">
      <alignment horizontal="center" vertical="center"/>
    </xf>
    <xf numFmtId="0" fontId="5" fillId="0" borderId="1" xfId="106" applyFont="1" applyFill="1" applyBorder="1" applyAlignment="1">
      <alignment horizontal="center" vertical="center"/>
    </xf>
    <xf numFmtId="0" fontId="12" fillId="0" borderId="0" xfId="106" applyFont="1" applyFill="1" applyBorder="1" applyAlignment="1">
      <alignment vertical="center"/>
    </xf>
    <xf numFmtId="0" fontId="3" fillId="0" borderId="20" xfId="105" applyNumberFormat="1" applyFont="1" applyFill="1" applyBorder="1" applyAlignment="1" applyProtection="1">
      <alignment horizontal="center" vertical="center"/>
    </xf>
    <xf numFmtId="0" fontId="1" fillId="0" borderId="21" xfId="105" applyBorder="1" applyAlignment="1">
      <alignment horizontal="center" vertical="center"/>
    </xf>
    <xf numFmtId="0" fontId="1" fillId="0" borderId="15" xfId="105" applyBorder="1" applyAlignment="1">
      <alignment horizontal="center" vertical="center"/>
    </xf>
    <xf numFmtId="0" fontId="3" fillId="0" borderId="4" xfId="105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0" fontId="3" fillId="0" borderId="4" xfId="105" applyFont="1" applyFill="1" applyBorder="1" applyAlignment="1">
      <alignment horizontal="center" vertical="center"/>
    </xf>
    <xf numFmtId="0" fontId="3" fillId="0" borderId="18" xfId="105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0" borderId="6" xfId="105" applyFont="1" applyFill="1" applyBorder="1" applyAlignment="1">
      <alignment horizontal="center" vertical="center"/>
    </xf>
    <xf numFmtId="0" fontId="3" fillId="0" borderId="6" xfId="105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0" fillId="0" borderId="2" xfId="105" applyNumberFormat="1" applyFont="1" applyFill="1" applyBorder="1" applyAlignment="1" applyProtection="1">
      <alignment horizontal="center" vertical="center" wrapText="1"/>
    </xf>
    <xf numFmtId="0" fontId="5" fillId="0" borderId="2" xfId="105" applyNumberFormat="1" applyFont="1" applyFill="1" applyBorder="1" applyAlignment="1" applyProtection="1">
      <alignment horizontal="center" vertical="center" wrapText="1"/>
    </xf>
    <xf numFmtId="0" fontId="5" fillId="0" borderId="2" xfId="105" applyNumberFormat="1" applyFont="1" applyFill="1" applyBorder="1" applyAlignment="1" applyProtection="1">
      <alignment horizontal="left" wrapText="1"/>
    </xf>
    <xf numFmtId="49" fontId="5" fillId="0" borderId="2" xfId="105" applyNumberFormat="1" applyFont="1" applyFill="1" applyBorder="1" applyAlignment="1" applyProtection="1">
      <alignment horizontal="left" wrapText="1"/>
    </xf>
    <xf numFmtId="180" fontId="5" fillId="0" borderId="2" xfId="105" applyNumberFormat="1" applyFont="1" applyFill="1" applyBorder="1" applyAlignment="1" applyProtection="1">
      <alignment horizontal="right" wrapText="1"/>
    </xf>
    <xf numFmtId="49" fontId="3" fillId="3" borderId="5" xfId="0" applyNumberFormat="1" applyFont="1" applyFill="1" applyBorder="1" applyAlignment="1">
      <alignment horizontal="center" vertical="center" wrapText="1"/>
    </xf>
    <xf numFmtId="180" fontId="5" fillId="0" borderId="2" xfId="105" applyNumberFormat="1" applyFont="1" applyFill="1" applyBorder="1" applyAlignment="1">
      <alignment horizontal="right" wrapText="1"/>
    </xf>
    <xf numFmtId="180" fontId="1" fillId="0" borderId="2" xfId="105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186" fontId="1" fillId="0" borderId="2" xfId="105" applyNumberFormat="1" applyFill="1" applyBorder="1" applyAlignment="1">
      <alignment horizontal="right"/>
    </xf>
    <xf numFmtId="178" fontId="3" fillId="0" borderId="6" xfId="0" applyNumberFormat="1" applyFont="1" applyFill="1" applyBorder="1" applyAlignment="1">
      <alignment horizontal="right" vertical="center" wrapText="1"/>
    </xf>
    <xf numFmtId="178" fontId="5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Continuous" vertical="center"/>
    </xf>
    <xf numFmtId="178" fontId="1" fillId="0" borderId="2" xfId="0" applyNumberFormat="1" applyFont="1" applyFill="1" applyBorder="1" applyAlignment="1" applyProtection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vertical="center"/>
    </xf>
    <xf numFmtId="0" fontId="0" fillId="0" borderId="0" xfId="0" applyFont="1" applyFill="1"/>
    <xf numFmtId="0" fontId="13" fillId="0" borderId="0" xfId="0" applyFont="1"/>
    <xf numFmtId="0" fontId="14" fillId="0" borderId="0" xfId="106" applyFont="1" applyFill="1" applyAlignment="1">
      <alignment vertical="center"/>
    </xf>
    <xf numFmtId="0" fontId="6" fillId="0" borderId="0" xfId="106" applyNumberFormat="1" applyFont="1" applyFill="1" applyBorder="1" applyAlignment="1" applyProtection="1">
      <alignment horizontal="center" vertical="center"/>
    </xf>
    <xf numFmtId="176" fontId="0" fillId="0" borderId="0" xfId="106" applyNumberFormat="1" applyFont="1" applyFill="1" applyAlignment="1" applyProtection="1">
      <alignment horizontal="right" vertical="center"/>
    </xf>
    <xf numFmtId="0" fontId="15" fillId="0" borderId="0" xfId="106" applyFont="1" applyFill="1" applyAlignment="1">
      <alignment vertical="center"/>
    </xf>
    <xf numFmtId="0" fontId="0" fillId="0" borderId="1" xfId="106" applyFont="1" applyFill="1" applyBorder="1" applyAlignment="1">
      <alignment horizontal="left" vertical="center"/>
    </xf>
    <xf numFmtId="176" fontId="0" fillId="0" borderId="1" xfId="106" applyNumberFormat="1" applyFont="1" applyFill="1" applyBorder="1" applyAlignment="1">
      <alignment horizontal="center" vertical="center"/>
    </xf>
    <xf numFmtId="0" fontId="0" fillId="0" borderId="0" xfId="106" applyFont="1" applyFill="1" applyBorder="1" applyAlignment="1">
      <alignment horizontal="center" vertical="center"/>
    </xf>
    <xf numFmtId="0" fontId="0" fillId="0" borderId="0" xfId="106" applyFont="1" applyFill="1" applyBorder="1" applyAlignment="1">
      <alignment vertical="center"/>
    </xf>
    <xf numFmtId="0" fontId="13" fillId="0" borderId="0" xfId="106" applyFont="1" applyFill="1" applyBorder="1" applyAlignment="1">
      <alignment vertical="center"/>
    </xf>
    <xf numFmtId="0" fontId="7" fillId="0" borderId="2" xfId="106" applyNumberFormat="1" applyFont="1" applyFill="1" applyBorder="1" applyAlignment="1" applyProtection="1">
      <alignment horizontal="centerContinuous" vertical="center"/>
    </xf>
    <xf numFmtId="0" fontId="7" fillId="0" borderId="2" xfId="106" applyNumberFormat="1" applyFont="1" applyFill="1" applyBorder="1" applyAlignment="1" applyProtection="1">
      <alignment horizontal="center" vertical="center"/>
    </xf>
    <xf numFmtId="0" fontId="0" fillId="0" borderId="0" xfId="106" applyFont="1" applyFill="1" applyAlignment="1">
      <alignment vertical="center"/>
    </xf>
    <xf numFmtId="0" fontId="13" fillId="3" borderId="0" xfId="106" applyFont="1" applyFill="1" applyAlignment="1">
      <alignment vertical="center"/>
    </xf>
    <xf numFmtId="176" fontId="7" fillId="0" borderId="2" xfId="106" applyNumberFormat="1" applyFont="1" applyFill="1" applyBorder="1" applyAlignment="1" applyProtection="1">
      <alignment horizontal="center" vertical="center"/>
    </xf>
    <xf numFmtId="49" fontId="0" fillId="0" borderId="2" xfId="106" applyNumberFormat="1" applyFont="1" applyFill="1" applyBorder="1" applyAlignment="1" applyProtection="1">
      <alignment vertical="center"/>
    </xf>
    <xf numFmtId="178" fontId="0" fillId="0" borderId="2" xfId="106" applyNumberFormat="1" applyFont="1" applyFill="1" applyBorder="1" applyAlignment="1" applyProtection="1">
      <alignment horizontal="right" vertical="center" wrapText="1"/>
    </xf>
    <xf numFmtId="0" fontId="0" fillId="0" borderId="2" xfId="106" applyNumberFormat="1" applyFont="1" applyFill="1" applyBorder="1" applyAlignment="1" applyProtection="1">
      <alignment vertical="center"/>
    </xf>
    <xf numFmtId="4" fontId="0" fillId="0" borderId="2" xfId="106" applyNumberFormat="1" applyFont="1" applyFill="1" applyBorder="1" applyAlignment="1" applyProtection="1">
      <alignment horizontal="right" vertical="center" wrapText="1"/>
    </xf>
    <xf numFmtId="186" fontId="13" fillId="0" borderId="0" xfId="106" applyNumberFormat="1" applyFont="1" applyFill="1" applyAlignment="1">
      <alignment vertical="center"/>
    </xf>
    <xf numFmtId="4" fontId="13" fillId="0" borderId="0" xfId="106" applyNumberFormat="1" applyFont="1" applyFill="1" applyAlignment="1">
      <alignment vertical="center"/>
    </xf>
    <xf numFmtId="49" fontId="0" fillId="0" borderId="2" xfId="106" applyNumberFormat="1" applyFont="1" applyFill="1" applyBorder="1" applyAlignment="1" applyProtection="1">
      <alignment horizontal="left" vertical="center" indent="1"/>
    </xf>
    <xf numFmtId="49" fontId="0" fillId="0" borderId="2" xfId="106" applyNumberFormat="1" applyFont="1" applyFill="1" applyBorder="1" applyAlignment="1" applyProtection="1">
      <alignment horizontal="left" vertical="center" indent="2"/>
    </xf>
    <xf numFmtId="0" fontId="0" fillId="0" borderId="2" xfId="0" applyFont="1" applyBorder="1"/>
    <xf numFmtId="182" fontId="0" fillId="0" borderId="2" xfId="106" applyNumberFormat="1" applyFont="1" applyFill="1" applyBorder="1" applyAlignment="1" applyProtection="1">
      <alignment horizontal="right" vertical="center" wrapText="1"/>
    </xf>
    <xf numFmtId="0" fontId="13" fillId="0" borderId="0" xfId="106" applyFont="1" applyFill="1" applyAlignment="1">
      <alignment vertical="center"/>
    </xf>
    <xf numFmtId="178" fontId="5" fillId="0" borderId="2" xfId="106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182" fontId="5" fillId="0" borderId="2" xfId="106" applyNumberFormat="1" applyFont="1" applyFill="1" applyBorder="1" applyAlignment="1" applyProtection="1">
      <alignment horizontal="right" vertical="center" wrapText="1"/>
    </xf>
    <xf numFmtId="49" fontId="0" fillId="0" borderId="3" xfId="106" applyNumberFormat="1" applyFont="1" applyFill="1" applyBorder="1" applyAlignment="1" applyProtection="1">
      <alignment horizontal="center" vertical="center"/>
    </xf>
    <xf numFmtId="49" fontId="0" fillId="0" borderId="2" xfId="106" applyNumberFormat="1" applyFont="1" applyFill="1" applyBorder="1" applyAlignment="1" applyProtection="1">
      <alignment horizontal="center" vertical="center"/>
    </xf>
    <xf numFmtId="0" fontId="0" fillId="0" borderId="0" xfId="106" applyFont="1" applyFill="1" applyAlignment="1">
      <alignment vertical="center" wrapText="1"/>
    </xf>
    <xf numFmtId="0" fontId="12" fillId="0" borderId="0" xfId="106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133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20% - 强调文字颜色 5 3" xfId="30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20% - 强调文字颜色 2 3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3 3" xfId="42"/>
    <cellStyle name="20% - 强调文字颜色 5" xfId="43" builtinId="46"/>
    <cellStyle name="强调文字颜色 1" xfId="44" builtinId="29"/>
    <cellStyle name="20% - 强调文字颜色 6 3" xfId="45"/>
    <cellStyle name="20% - 强调文字颜色 1" xfId="46" builtinId="30"/>
    <cellStyle name="链接单元格 3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计算 3" xfId="56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2 2" xfId="64"/>
    <cellStyle name="20% - 强调文字颜色 3 2" xfId="65"/>
    <cellStyle name="常规 3" xfId="66"/>
    <cellStyle name="20% - 强调文字颜色 4 2" xfId="67"/>
    <cellStyle name="40% - 强调文字颜色 3 2" xfId="68"/>
    <cellStyle name="常规 4" xfId="69"/>
    <cellStyle name="20% - 强调文字颜色 4 3" xfId="70"/>
    <cellStyle name="20% - 强调文字颜色 5 2" xfId="71"/>
    <cellStyle name="20% - 强调文字颜色 6 2" xfId="72"/>
    <cellStyle name="40% - 强调文字颜色 1 3" xfId="73"/>
    <cellStyle name="40% - 强调文字颜色 3 3" xfId="74"/>
    <cellStyle name="40% - 强调文字颜色 4 3" xfId="75"/>
    <cellStyle name="40% - 强调文字颜色 5 2" xfId="76"/>
    <cellStyle name="40% - 强调文字颜色 5 3" xfId="77"/>
    <cellStyle name="40% - 强调文字颜色 6 2" xfId="78"/>
    <cellStyle name="40% - 强调文字颜色 6 3" xfId="79"/>
    <cellStyle name="60% - 强调文字颜色 1 2" xfId="80"/>
    <cellStyle name="60% - 强调文字颜色 1 3" xfId="81"/>
    <cellStyle name="常规 5" xfId="82"/>
    <cellStyle name="60% - 强调文字颜色 2 2" xfId="83"/>
    <cellStyle name="60% - 强调文字颜色 3 2" xfId="84"/>
    <cellStyle name="60% - 强调文字颜色 4 2" xfId="85"/>
    <cellStyle name="60% - 强调文字颜色 4 3" xfId="86"/>
    <cellStyle name="60% - 强调文字颜色 5 2" xfId="87"/>
    <cellStyle name="60% - 强调文字颜色 5 3" xfId="88"/>
    <cellStyle name="60% - 强调文字颜色 6 2" xfId="89"/>
    <cellStyle name="60% - 强调文字颜色 6 3" xfId="90"/>
    <cellStyle name="标题 1 2" xfId="91"/>
    <cellStyle name="标题 1 3" xfId="92"/>
    <cellStyle name="标题 2 2" xfId="93"/>
    <cellStyle name="标题 2 3" xfId="94"/>
    <cellStyle name="标题 3 2" xfId="95"/>
    <cellStyle name="标题 3 3" xfId="96"/>
    <cellStyle name="标题 4 2" xfId="97"/>
    <cellStyle name="标题 4 3" xfId="98"/>
    <cellStyle name="标题 5" xfId="99"/>
    <cellStyle name="标题 6" xfId="100"/>
    <cellStyle name="差 2" xfId="101"/>
    <cellStyle name="差 3" xfId="102"/>
    <cellStyle name="常规 2" xfId="103"/>
    <cellStyle name="常规 9" xfId="104"/>
    <cellStyle name="常规_2014年附表" xfId="105"/>
    <cellStyle name="常规_Sheet1" xfId="106"/>
    <cellStyle name="好 2" xfId="107"/>
    <cellStyle name="汇总 2" xfId="108"/>
    <cellStyle name="汇总 3" xfId="109"/>
    <cellStyle name="检查单元格 2" xfId="110"/>
    <cellStyle name="解释性文本 2" xfId="111"/>
    <cellStyle name="警告文本 2" xfId="112"/>
    <cellStyle name="链接单元格 2" xfId="113"/>
    <cellStyle name="强调文字颜色 1 2" xfId="114"/>
    <cellStyle name="强调文字颜色 1 3" xfId="115"/>
    <cellStyle name="强调文字颜色 2 2" xfId="116"/>
    <cellStyle name="强调文字颜色 2 3" xfId="117"/>
    <cellStyle name="强调文字颜色 3 2" xfId="118"/>
    <cellStyle name="强调文字颜色 3 3" xfId="119"/>
    <cellStyle name="强调文字颜色 4 2" xfId="120"/>
    <cellStyle name="强调文字颜色 4 3" xfId="121"/>
    <cellStyle name="强调文字颜色 5 2" xfId="122"/>
    <cellStyle name="强调文字颜色 5 3" xfId="123"/>
    <cellStyle name="强调文字颜色 6 2" xfId="124"/>
    <cellStyle name="强调文字颜色 6 3" xfId="125"/>
    <cellStyle name="适中 3" xfId="126"/>
    <cellStyle name="输入 2" xfId="127"/>
    <cellStyle name="注释 2" xfId="128"/>
    <cellStyle name="常规_附件1：2016年部门预算和“三公”经费预算公开表样" xfId="129"/>
    <cellStyle name="常规 13" xfId="130"/>
    <cellStyle name="常规 14" xfId="131"/>
    <cellStyle name="常规 2 2 3" xfId="13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showGridLines="0" showZeros="0" tabSelected="1" topLeftCell="A4" workbookViewId="0">
      <selection activeCell="K14" sqref="K14"/>
    </sheetView>
  </sheetViews>
  <sheetFormatPr defaultColWidth="9" defaultRowHeight="14.25"/>
  <sheetData>
    <row r="1" customHeight="1"/>
    <row r="2" customHeight="1"/>
    <row r="3" ht="20.25" customHeight="1" spans="1:2">
      <c r="A3" s="322" t="s">
        <v>0</v>
      </c>
      <c r="B3" s="322"/>
    </row>
    <row r="4" customHeight="1"/>
    <row r="5" customHeight="1"/>
    <row r="6" customHeight="1"/>
    <row r="7" customHeight="1"/>
    <row r="8" customHeight="1"/>
    <row r="9" customHeight="1"/>
    <row r="10" ht="197.25" customHeight="1" spans="1:13">
      <c r="A10" s="323" t="s">
        <v>1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</row>
  </sheetData>
  <sheetProtection formatCells="0" formatColumns="0" formatRows="0"/>
  <mergeCells count="2">
    <mergeCell ref="A3:B3"/>
    <mergeCell ref="A10:M10"/>
  </mergeCells>
  <printOptions horizontalCentered="1"/>
  <pageMargins left="0.747916666666667" right="0.747916666666667" top="0.984027777777778" bottom="0.984027777777778" header="0.511111111111111" footer="0.511111111111111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K10" sqref="K10"/>
    </sheetView>
  </sheetViews>
  <sheetFormatPr defaultColWidth="6.875" defaultRowHeight="12"/>
  <cols>
    <col min="1" max="1" width="9.375" style="132" customWidth="1"/>
    <col min="2" max="3" width="3.25" style="132" customWidth="1"/>
    <col min="4" max="4" width="2.875" style="132" customWidth="1"/>
    <col min="5" max="5" width="27.125" style="132" customWidth="1"/>
    <col min="6" max="6" width="13.625" style="179" customWidth="1"/>
    <col min="7" max="7" width="8" style="132" customWidth="1"/>
    <col min="8" max="8" width="9.125" style="132" customWidth="1"/>
    <col min="9" max="10" width="11.125" style="132" customWidth="1"/>
    <col min="11" max="11" width="7.5" style="132"/>
    <col min="12" max="16384" width="6.875" style="132"/>
  </cols>
  <sheetData>
    <row r="1" s="132" customFormat="1" ht="31.5" customHeight="1" spans="1:13">
      <c r="A1" s="145" t="s">
        <v>136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="132" customFormat="1" ht="15.75" customHeight="1" spans="6:13">
      <c r="F2" s="179"/>
      <c r="L2" s="155" t="s">
        <v>137</v>
      </c>
      <c r="M2" s="155"/>
    </row>
    <row r="3" s="132" customFormat="1" ht="18" customHeight="1" spans="1:13">
      <c r="A3" s="164" t="s">
        <v>24</v>
      </c>
      <c r="F3" s="179"/>
      <c r="L3" s="155" t="s">
        <v>25</v>
      </c>
      <c r="M3" s="155"/>
    </row>
    <row r="4" s="143" customFormat="1" ht="21.75" customHeight="1" spans="1:13">
      <c r="A4" s="147" t="s">
        <v>63</v>
      </c>
      <c r="B4" s="147" t="s">
        <v>108</v>
      </c>
      <c r="C4" s="147"/>
      <c r="D4" s="147"/>
      <c r="E4" s="147" t="s">
        <v>109</v>
      </c>
      <c r="F4" s="147" t="s">
        <v>135</v>
      </c>
      <c r="G4" s="147"/>
      <c r="H4" s="147"/>
      <c r="I4" s="147"/>
      <c r="J4" s="147"/>
      <c r="K4" s="147"/>
      <c r="L4" s="147"/>
      <c r="M4" s="147"/>
    </row>
    <row r="5" s="143" customFormat="1" ht="36" spans="1:13">
      <c r="A5" s="147"/>
      <c r="B5" s="147" t="s">
        <v>86</v>
      </c>
      <c r="C5" s="147" t="s">
        <v>87</v>
      </c>
      <c r="D5" s="147" t="s">
        <v>88</v>
      </c>
      <c r="E5" s="147"/>
      <c r="F5" s="169" t="s">
        <v>31</v>
      </c>
      <c r="G5" s="6" t="s">
        <v>138</v>
      </c>
      <c r="H5" s="6" t="s">
        <v>139</v>
      </c>
      <c r="I5" s="6" t="s">
        <v>140</v>
      </c>
      <c r="J5" s="6" t="s">
        <v>141</v>
      </c>
      <c r="K5" s="6" t="s">
        <v>142</v>
      </c>
      <c r="L5" s="6" t="s">
        <v>143</v>
      </c>
      <c r="M5" s="6" t="s">
        <v>144</v>
      </c>
    </row>
    <row r="6" s="194" customFormat="1" ht="22.5" customHeight="1" spans="1:13">
      <c r="A6" s="195"/>
      <c r="B6" s="196"/>
      <c r="C6" s="196"/>
      <c r="D6" s="196"/>
      <c r="E6" s="197" t="s">
        <v>31</v>
      </c>
      <c r="F6" s="198">
        <f>SUM(G6:M6)</f>
        <v>1344.49</v>
      </c>
      <c r="G6" s="198">
        <f>G7+G11+G15+G18</f>
        <v>975.55</v>
      </c>
      <c r="H6" s="198">
        <f>H7+H11</f>
        <v>315.35</v>
      </c>
      <c r="I6" s="198">
        <f>I7+I11</f>
        <v>40.39</v>
      </c>
      <c r="J6" s="198">
        <f>SUM(J7:J20)</f>
        <v>0</v>
      </c>
      <c r="K6" s="198">
        <f>SUM(K7:K20)</f>
        <v>13.2</v>
      </c>
      <c r="L6" s="202"/>
      <c r="M6" s="202"/>
    </row>
    <row r="7" s="132" customFormat="1" ht="22.5" customHeight="1" spans="1:13">
      <c r="A7" s="129" t="s">
        <v>76</v>
      </c>
      <c r="B7" s="152" t="s">
        <v>145</v>
      </c>
      <c r="C7" s="152"/>
      <c r="D7" s="152"/>
      <c r="E7" s="189" t="s">
        <v>33</v>
      </c>
      <c r="F7" s="198">
        <f>F9+F10</f>
        <v>1028.07</v>
      </c>
      <c r="G7" s="199">
        <v>708.15</v>
      </c>
      <c r="H7" s="199">
        <v>306.49</v>
      </c>
      <c r="I7" s="199">
        <v>0.23</v>
      </c>
      <c r="J7" s="126"/>
      <c r="K7" s="69"/>
      <c r="L7" s="69"/>
      <c r="M7" s="69"/>
    </row>
    <row r="8" s="132" customFormat="1" ht="22.5" customHeight="1" spans="1:13">
      <c r="A8" s="129"/>
      <c r="B8" s="152"/>
      <c r="C8" s="152" t="s">
        <v>146</v>
      </c>
      <c r="D8" s="152"/>
      <c r="E8" s="189" t="s">
        <v>35</v>
      </c>
      <c r="F8" s="198">
        <f>F9+F10</f>
        <v>1028.07</v>
      </c>
      <c r="G8" s="199">
        <v>708.15</v>
      </c>
      <c r="H8" s="199">
        <v>306.49</v>
      </c>
      <c r="I8" s="199">
        <v>0.23</v>
      </c>
      <c r="J8" s="126"/>
      <c r="K8" s="69"/>
      <c r="L8" s="69"/>
      <c r="M8" s="69"/>
    </row>
    <row r="9" s="132" customFormat="1" ht="22.5" customHeight="1" spans="1:13">
      <c r="A9" s="129"/>
      <c r="B9" s="152"/>
      <c r="C9" s="152"/>
      <c r="D9" s="152" t="s">
        <v>147</v>
      </c>
      <c r="E9" s="190" t="s">
        <v>148</v>
      </c>
      <c r="F9" s="198">
        <f>SUM(G9:M9)</f>
        <v>897.07</v>
      </c>
      <c r="G9" s="199">
        <v>708.15</v>
      </c>
      <c r="H9" s="199">
        <v>188.69</v>
      </c>
      <c r="I9" s="199">
        <v>0.23</v>
      </c>
      <c r="J9" s="126"/>
      <c r="K9" s="69"/>
      <c r="L9" s="69"/>
      <c r="M9" s="69"/>
    </row>
    <row r="10" s="132" customFormat="1" ht="22.5" customHeight="1" spans="1:13">
      <c r="A10" s="129"/>
      <c r="B10" s="152"/>
      <c r="C10" s="152"/>
      <c r="D10" s="152" t="s">
        <v>149</v>
      </c>
      <c r="E10" s="189" t="s">
        <v>39</v>
      </c>
      <c r="F10" s="198">
        <f>SUM(G10:M10)</f>
        <v>131</v>
      </c>
      <c r="G10" s="199">
        <v>0</v>
      </c>
      <c r="H10" s="199">
        <v>117.8</v>
      </c>
      <c r="I10" s="199">
        <v>0</v>
      </c>
      <c r="J10" s="126"/>
      <c r="K10" s="203">
        <v>13.2</v>
      </c>
      <c r="L10" s="69"/>
      <c r="M10" s="69"/>
    </row>
    <row r="11" s="132" customFormat="1" ht="22.5" customHeight="1" spans="1:13">
      <c r="A11" s="129"/>
      <c r="B11" s="152" t="s">
        <v>150</v>
      </c>
      <c r="C11" s="152"/>
      <c r="D11" s="152"/>
      <c r="E11" s="189" t="s">
        <v>41</v>
      </c>
      <c r="F11" s="198">
        <f t="shared" ref="F11:F20" si="0">SUM(G11:M11)</f>
        <v>175.48</v>
      </c>
      <c r="G11" s="199">
        <v>126.46</v>
      </c>
      <c r="H11" s="199">
        <v>8.86</v>
      </c>
      <c r="I11" s="199">
        <v>40.16</v>
      </c>
      <c r="J11" s="126"/>
      <c r="K11" s="69"/>
      <c r="L11" s="69"/>
      <c r="M11" s="69"/>
    </row>
    <row r="12" s="132" customFormat="1" ht="22.5" customHeight="1" spans="1:13">
      <c r="A12" s="129"/>
      <c r="B12" s="152"/>
      <c r="C12" s="152" t="s">
        <v>151</v>
      </c>
      <c r="D12" s="152"/>
      <c r="E12" s="189" t="s">
        <v>43</v>
      </c>
      <c r="F12" s="198">
        <f t="shared" si="0"/>
        <v>175.48</v>
      </c>
      <c r="G12" s="199">
        <v>126.46</v>
      </c>
      <c r="H12" s="199">
        <v>8.86</v>
      </c>
      <c r="I12" s="199">
        <v>40.16</v>
      </c>
      <c r="J12" s="126"/>
      <c r="K12" s="69"/>
      <c r="L12" s="69"/>
      <c r="M12" s="69"/>
    </row>
    <row r="13" s="132" customFormat="1" ht="22.5" customHeight="1" spans="1:13">
      <c r="A13" s="129"/>
      <c r="B13" s="152"/>
      <c r="C13" s="152"/>
      <c r="D13" s="152" t="s">
        <v>147</v>
      </c>
      <c r="E13" s="189" t="s">
        <v>45</v>
      </c>
      <c r="F13" s="198">
        <f t="shared" si="0"/>
        <v>49.02</v>
      </c>
      <c r="G13" s="199">
        <v>0</v>
      </c>
      <c r="H13" s="199">
        <v>8.86</v>
      </c>
      <c r="I13" s="199">
        <v>40.16</v>
      </c>
      <c r="J13" s="126"/>
      <c r="K13" s="69"/>
      <c r="L13" s="69"/>
      <c r="M13" s="69"/>
    </row>
    <row r="14" s="132" customFormat="1" ht="22.5" customHeight="1" spans="1:13">
      <c r="A14" s="129"/>
      <c r="B14" s="152"/>
      <c r="C14" s="152"/>
      <c r="D14" s="152" t="s">
        <v>100</v>
      </c>
      <c r="E14" s="189" t="s">
        <v>47</v>
      </c>
      <c r="F14" s="198">
        <f t="shared" si="0"/>
        <v>126.46</v>
      </c>
      <c r="G14" s="199">
        <v>126.46</v>
      </c>
      <c r="H14" s="126"/>
      <c r="I14" s="126"/>
      <c r="J14" s="126"/>
      <c r="K14" s="69"/>
      <c r="L14" s="69"/>
      <c r="M14" s="69"/>
    </row>
    <row r="15" s="132" customFormat="1" ht="22.5" customHeight="1" spans="1:13">
      <c r="A15" s="129"/>
      <c r="B15" s="152" t="s">
        <v>152</v>
      </c>
      <c r="C15" s="152"/>
      <c r="D15" s="152"/>
      <c r="E15" s="189" t="s">
        <v>120</v>
      </c>
      <c r="F15" s="198">
        <f t="shared" si="0"/>
        <v>63</v>
      </c>
      <c r="G15" s="199">
        <v>63</v>
      </c>
      <c r="H15" s="126"/>
      <c r="I15" s="126"/>
      <c r="J15" s="126"/>
      <c r="K15" s="69"/>
      <c r="L15" s="69"/>
      <c r="M15" s="69"/>
    </row>
    <row r="16" s="132" customFormat="1" ht="22.5" customHeight="1" spans="1:13">
      <c r="A16" s="129"/>
      <c r="B16" s="152"/>
      <c r="C16" s="152" t="s">
        <v>153</v>
      </c>
      <c r="D16" s="152"/>
      <c r="E16" s="189" t="s">
        <v>51</v>
      </c>
      <c r="F16" s="198">
        <f t="shared" si="0"/>
        <v>63</v>
      </c>
      <c r="G16" s="199">
        <v>63</v>
      </c>
      <c r="H16" s="126"/>
      <c r="I16" s="126"/>
      <c r="J16" s="126"/>
      <c r="K16" s="69"/>
      <c r="L16" s="69"/>
      <c r="M16" s="69"/>
    </row>
    <row r="17" s="132" customFormat="1" ht="22.5" customHeight="1" spans="1:13">
      <c r="A17" s="129"/>
      <c r="B17" s="152"/>
      <c r="C17" s="152"/>
      <c r="D17" s="152" t="s">
        <v>147</v>
      </c>
      <c r="E17" s="189" t="s">
        <v>52</v>
      </c>
      <c r="F17" s="198">
        <f t="shared" si="0"/>
        <v>63</v>
      </c>
      <c r="G17" s="199">
        <v>63</v>
      </c>
      <c r="H17" s="126"/>
      <c r="I17" s="126"/>
      <c r="J17" s="126"/>
      <c r="K17" s="69"/>
      <c r="L17" s="69"/>
      <c r="M17" s="69"/>
    </row>
    <row r="18" s="132" customFormat="1" ht="22.5" customHeight="1" spans="1:13">
      <c r="A18" s="153"/>
      <c r="B18" s="152" t="s">
        <v>154</v>
      </c>
      <c r="C18" s="152"/>
      <c r="D18" s="152"/>
      <c r="E18" s="189" t="s">
        <v>53</v>
      </c>
      <c r="F18" s="198">
        <f t="shared" si="0"/>
        <v>77.94</v>
      </c>
      <c r="G18" s="199">
        <v>77.94</v>
      </c>
      <c r="H18" s="126"/>
      <c r="I18" s="126"/>
      <c r="J18" s="126"/>
      <c r="K18" s="69"/>
      <c r="L18" s="69"/>
      <c r="M18" s="69"/>
    </row>
    <row r="19" s="132" customFormat="1" ht="22.5" customHeight="1" spans="1:13">
      <c r="A19" s="153"/>
      <c r="B19" s="152"/>
      <c r="C19" s="152" t="s">
        <v>155</v>
      </c>
      <c r="D19" s="152"/>
      <c r="E19" s="189" t="s">
        <v>55</v>
      </c>
      <c r="F19" s="198">
        <f t="shared" si="0"/>
        <v>77.94</v>
      </c>
      <c r="G19" s="199">
        <v>77.94</v>
      </c>
      <c r="H19" s="126"/>
      <c r="I19" s="126"/>
      <c r="J19" s="126"/>
      <c r="K19" s="69"/>
      <c r="L19" s="69"/>
      <c r="M19" s="69"/>
    </row>
    <row r="20" s="132" customFormat="1" ht="22.5" customHeight="1" spans="1:13">
      <c r="A20" s="129"/>
      <c r="B20" s="152"/>
      <c r="C20" s="152"/>
      <c r="D20" s="152" t="s">
        <v>147</v>
      </c>
      <c r="E20" s="189" t="s">
        <v>57</v>
      </c>
      <c r="F20" s="198">
        <f t="shared" si="0"/>
        <v>77.94</v>
      </c>
      <c r="G20" s="199">
        <v>77.94</v>
      </c>
      <c r="H20" s="126"/>
      <c r="I20" s="126"/>
      <c r="J20" s="126"/>
      <c r="K20" s="69"/>
      <c r="L20" s="69"/>
      <c r="M20" s="69"/>
    </row>
    <row r="21" s="132" customFormat="1" ht="39.95" customHeight="1" spans="1:13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</row>
    <row r="22" s="132" customFormat="1" spans="1:13">
      <c r="A22" s="200"/>
      <c r="B22" s="200"/>
      <c r="C22" s="200"/>
      <c r="D22" s="200"/>
      <c r="E22" s="200"/>
      <c r="F22" s="201"/>
      <c r="G22" s="200"/>
      <c r="H22" s="200"/>
      <c r="I22" s="200"/>
      <c r="J22" s="200"/>
      <c r="K22" s="200"/>
      <c r="L22" s="200"/>
      <c r="M22" s="200"/>
    </row>
  </sheetData>
  <mergeCells count="8">
    <mergeCell ref="A1:M1"/>
    <mergeCell ref="L2:M2"/>
    <mergeCell ref="L3:M3"/>
    <mergeCell ref="B4:D4"/>
    <mergeCell ref="F4:M4"/>
    <mergeCell ref="A21:M21"/>
    <mergeCell ref="A4:A5"/>
    <mergeCell ref="E4:E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H14" sqref="H14"/>
    </sheetView>
  </sheetViews>
  <sheetFormatPr defaultColWidth="7" defaultRowHeight="12"/>
  <cols>
    <col min="1" max="1" width="3.25" style="132" customWidth="1"/>
    <col min="2" max="2" width="3.25" style="132"/>
    <col min="3" max="3" width="3.625" style="132" customWidth="1"/>
    <col min="4" max="4" width="32.625" style="132" customWidth="1"/>
    <col min="5" max="5" width="8.5" style="179" customWidth="1"/>
    <col min="6" max="6" width="7.5" style="132" customWidth="1"/>
    <col min="7" max="7" width="10" style="132" customWidth="1"/>
    <col min="8" max="8" width="11.5" style="132" customWidth="1"/>
    <col min="9" max="10" width="6.875" style="132" customWidth="1"/>
    <col min="11" max="11" width="9.5" style="132" customWidth="1"/>
    <col min="12" max="240" width="6.875" style="132" customWidth="1"/>
    <col min="241" max="16384" width="7" style="132"/>
  </cols>
  <sheetData>
    <row r="1" s="132" customFormat="1" ht="30" customHeight="1" spans="1:11">
      <c r="A1" s="145" t="s">
        <v>156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="132" customFormat="1" ht="15.75" customHeight="1" spans="1:11">
      <c r="A2" s="18"/>
      <c r="B2" s="18"/>
      <c r="C2" s="18"/>
      <c r="D2" s="18"/>
      <c r="E2" s="162"/>
      <c r="F2" s="18"/>
      <c r="G2" s="18"/>
      <c r="K2" s="155" t="s">
        <v>157</v>
      </c>
    </row>
    <row r="3" s="132" customFormat="1" ht="18" customHeight="1" spans="1:11">
      <c r="A3" s="26" t="s">
        <v>124</v>
      </c>
      <c r="B3" s="146"/>
      <c r="C3" s="146"/>
      <c r="D3" s="146" t="s">
        <v>125</v>
      </c>
      <c r="E3" s="179"/>
      <c r="F3" s="18"/>
      <c r="G3" s="180"/>
      <c r="K3" s="155" t="s">
        <v>25</v>
      </c>
    </row>
    <row r="4" s="143" customFormat="1" spans="1:11">
      <c r="A4" s="147" t="s">
        <v>108</v>
      </c>
      <c r="B4" s="147"/>
      <c r="C4" s="147"/>
      <c r="D4" s="181" t="s">
        <v>109</v>
      </c>
      <c r="E4" s="6" t="s">
        <v>126</v>
      </c>
      <c r="F4" s="6"/>
      <c r="G4" s="6"/>
      <c r="H4" s="6"/>
      <c r="I4" s="6"/>
      <c r="J4" s="6"/>
      <c r="K4" s="6"/>
    </row>
    <row r="5" s="143" customFormat="1" customHeight="1" spans="1:11">
      <c r="A5" s="181" t="s">
        <v>86</v>
      </c>
      <c r="B5" s="181" t="s">
        <v>87</v>
      </c>
      <c r="C5" s="181" t="s">
        <v>88</v>
      </c>
      <c r="D5" s="182"/>
      <c r="E5" s="183" t="s">
        <v>31</v>
      </c>
      <c r="F5" s="6" t="s">
        <v>30</v>
      </c>
      <c r="G5" s="6"/>
      <c r="H5" s="6" t="s">
        <v>38</v>
      </c>
      <c r="I5" s="6" t="s">
        <v>40</v>
      </c>
      <c r="J5" s="6" t="s">
        <v>42</v>
      </c>
      <c r="K5" s="6" t="s">
        <v>66</v>
      </c>
    </row>
    <row r="6" s="143" customFormat="1" ht="57.75" customHeight="1" spans="1:11">
      <c r="A6" s="184"/>
      <c r="B6" s="184"/>
      <c r="C6" s="184"/>
      <c r="D6" s="184"/>
      <c r="E6" s="183"/>
      <c r="F6" s="7" t="s">
        <v>71</v>
      </c>
      <c r="G6" s="6" t="s">
        <v>72</v>
      </c>
      <c r="H6" s="6"/>
      <c r="I6" s="6"/>
      <c r="J6" s="6"/>
      <c r="K6" s="6"/>
    </row>
    <row r="7" s="143" customFormat="1" spans="1:11">
      <c r="A7" s="149"/>
      <c r="B7" s="149"/>
      <c r="C7" s="149"/>
      <c r="D7" s="150" t="s">
        <v>31</v>
      </c>
      <c r="E7" s="185">
        <f t="shared" ref="E7:E20" si="0">F7</f>
        <v>1213.49</v>
      </c>
      <c r="F7" s="175">
        <f>F8+F11+F15+F18</f>
        <v>1213.49</v>
      </c>
      <c r="G7" s="6"/>
      <c r="H7" s="6"/>
      <c r="I7" s="6"/>
      <c r="J7" s="6"/>
      <c r="K7" s="6"/>
    </row>
    <row r="8" s="132" customFormat="1" ht="18" customHeight="1" spans="1:11">
      <c r="A8" s="186" t="s">
        <v>145</v>
      </c>
      <c r="B8" s="186"/>
      <c r="C8" s="186"/>
      <c r="D8" s="187" t="s">
        <v>33</v>
      </c>
      <c r="E8" s="185">
        <f t="shared" si="0"/>
        <v>897.07</v>
      </c>
      <c r="F8" s="188">
        <v>897.07</v>
      </c>
      <c r="G8" s="126"/>
      <c r="H8" s="69"/>
      <c r="I8" s="69"/>
      <c r="J8" s="69"/>
      <c r="K8" s="69"/>
    </row>
    <row r="9" s="132" customFormat="1" ht="18" customHeight="1" spans="1:11">
      <c r="A9" s="186"/>
      <c r="B9" s="186" t="s">
        <v>146</v>
      </c>
      <c r="C9" s="186"/>
      <c r="D9" s="189" t="s">
        <v>35</v>
      </c>
      <c r="E9" s="185">
        <f t="shared" si="0"/>
        <v>897.07</v>
      </c>
      <c r="F9" s="175">
        <v>897.07</v>
      </c>
      <c r="G9" s="126"/>
      <c r="H9" s="69"/>
      <c r="I9" s="69"/>
      <c r="J9" s="69"/>
      <c r="K9" s="69"/>
    </row>
    <row r="10" s="132" customFormat="1" ht="18" customHeight="1" spans="1:11">
      <c r="A10" s="186"/>
      <c r="B10" s="186"/>
      <c r="C10" s="186" t="s">
        <v>147</v>
      </c>
      <c r="D10" s="190" t="s">
        <v>148</v>
      </c>
      <c r="E10" s="185">
        <f t="shared" si="0"/>
        <v>897.07</v>
      </c>
      <c r="F10" s="175">
        <v>897.07</v>
      </c>
      <c r="G10" s="126"/>
      <c r="H10" s="69"/>
      <c r="I10" s="69"/>
      <c r="J10" s="69"/>
      <c r="K10" s="69"/>
    </row>
    <row r="11" s="132" customFormat="1" ht="18" customHeight="1" spans="1:11">
      <c r="A11" s="191" t="s">
        <v>128</v>
      </c>
      <c r="B11" s="191"/>
      <c r="C11" s="191"/>
      <c r="D11" s="192" t="s">
        <v>41</v>
      </c>
      <c r="E11" s="185">
        <f t="shared" si="0"/>
        <v>175.48</v>
      </c>
      <c r="F11" s="175">
        <v>175.48</v>
      </c>
      <c r="G11" s="126"/>
      <c r="H11" s="69"/>
      <c r="I11" s="69"/>
      <c r="J11" s="69"/>
      <c r="K11" s="69"/>
    </row>
    <row r="12" s="132" customFormat="1" ht="18" customHeight="1" spans="1:11">
      <c r="A12" s="191"/>
      <c r="B12" s="191" t="s">
        <v>100</v>
      </c>
      <c r="C12" s="191"/>
      <c r="D12" s="192" t="s">
        <v>43</v>
      </c>
      <c r="E12" s="185">
        <f t="shared" si="0"/>
        <v>175.48</v>
      </c>
      <c r="F12" s="175">
        <v>175.48</v>
      </c>
      <c r="G12" s="126"/>
      <c r="H12" s="69"/>
      <c r="I12" s="69"/>
      <c r="J12" s="69"/>
      <c r="K12" s="69"/>
    </row>
    <row r="13" s="132" customFormat="1" ht="18" customHeight="1" spans="1:11">
      <c r="A13" s="191" t="s">
        <v>112</v>
      </c>
      <c r="B13" s="191" t="s">
        <v>112</v>
      </c>
      <c r="C13" s="191" t="s">
        <v>98</v>
      </c>
      <c r="D13" s="192" t="s">
        <v>45</v>
      </c>
      <c r="E13" s="185">
        <f t="shared" si="0"/>
        <v>49.02</v>
      </c>
      <c r="F13" s="175">
        <v>49.02</v>
      </c>
      <c r="G13" s="126"/>
      <c r="H13" s="69"/>
      <c r="I13" s="69"/>
      <c r="J13" s="69"/>
      <c r="K13" s="69"/>
    </row>
    <row r="14" s="132" customFormat="1" ht="18" customHeight="1" spans="1:11">
      <c r="A14" s="191"/>
      <c r="B14" s="191"/>
      <c r="C14" s="191" t="s">
        <v>100</v>
      </c>
      <c r="D14" s="192" t="s">
        <v>47</v>
      </c>
      <c r="E14" s="185">
        <f t="shared" si="0"/>
        <v>126.46</v>
      </c>
      <c r="F14" s="175">
        <v>126.46</v>
      </c>
      <c r="G14" s="126"/>
      <c r="H14" s="69"/>
      <c r="I14" s="69"/>
      <c r="J14" s="69"/>
      <c r="K14" s="69"/>
    </row>
    <row r="15" s="132" customFormat="1" ht="18" customHeight="1" spans="1:11">
      <c r="A15" s="191" t="s">
        <v>119</v>
      </c>
      <c r="B15" s="191"/>
      <c r="C15" s="191"/>
      <c r="D15" s="192" t="s">
        <v>120</v>
      </c>
      <c r="E15" s="185">
        <f t="shared" si="0"/>
        <v>63</v>
      </c>
      <c r="F15" s="175">
        <v>63</v>
      </c>
      <c r="G15" s="126"/>
      <c r="H15" s="69"/>
      <c r="I15" s="69"/>
      <c r="J15" s="69"/>
      <c r="K15" s="69"/>
    </row>
    <row r="16" s="132" customFormat="1" ht="18" customHeight="1" spans="1:11">
      <c r="A16" s="191"/>
      <c r="B16" s="191" t="s">
        <v>102</v>
      </c>
      <c r="C16" s="191"/>
      <c r="D16" s="192" t="s">
        <v>51</v>
      </c>
      <c r="E16" s="185">
        <f t="shared" si="0"/>
        <v>63</v>
      </c>
      <c r="F16" s="175">
        <v>63</v>
      </c>
      <c r="G16" s="126"/>
      <c r="H16" s="69"/>
      <c r="I16" s="69"/>
      <c r="J16" s="69"/>
      <c r="K16" s="69"/>
    </row>
    <row r="17" s="132" customFormat="1" ht="18" customHeight="1" spans="1:11">
      <c r="A17" s="191" t="s">
        <v>112</v>
      </c>
      <c r="B17" s="191" t="s">
        <v>112</v>
      </c>
      <c r="C17" s="191" t="s">
        <v>98</v>
      </c>
      <c r="D17" s="192" t="s">
        <v>52</v>
      </c>
      <c r="E17" s="185">
        <f t="shared" si="0"/>
        <v>63</v>
      </c>
      <c r="F17" s="175">
        <v>63</v>
      </c>
      <c r="G17" s="126"/>
      <c r="H17" s="69"/>
      <c r="I17" s="69"/>
      <c r="J17" s="69"/>
      <c r="K17" s="69"/>
    </row>
    <row r="18" s="132" customFormat="1" ht="18" customHeight="1" spans="1:11">
      <c r="A18" s="191" t="s">
        <v>121</v>
      </c>
      <c r="B18" s="191"/>
      <c r="C18" s="191"/>
      <c r="D18" s="192" t="s">
        <v>53</v>
      </c>
      <c r="E18" s="185">
        <f t="shared" si="0"/>
        <v>77.94</v>
      </c>
      <c r="F18" s="175">
        <v>77.94</v>
      </c>
      <c r="G18" s="126"/>
      <c r="H18" s="69"/>
      <c r="I18" s="69"/>
      <c r="J18" s="69"/>
      <c r="K18" s="69"/>
    </row>
    <row r="19" s="132" customFormat="1" ht="18" customHeight="1" spans="1:11">
      <c r="A19" s="191"/>
      <c r="B19" s="191" t="s">
        <v>104</v>
      </c>
      <c r="C19" s="191"/>
      <c r="D19" s="192" t="s">
        <v>55</v>
      </c>
      <c r="E19" s="185">
        <f t="shared" si="0"/>
        <v>77.94</v>
      </c>
      <c r="F19" s="175">
        <v>77.94</v>
      </c>
      <c r="G19" s="126"/>
      <c r="H19" s="69"/>
      <c r="I19" s="69"/>
      <c r="J19" s="69"/>
      <c r="K19" s="69"/>
    </row>
    <row r="20" s="132" customFormat="1" ht="18" customHeight="1" spans="1:11">
      <c r="A20" s="191" t="s">
        <v>112</v>
      </c>
      <c r="B20" s="191" t="s">
        <v>112</v>
      </c>
      <c r="C20" s="191" t="s">
        <v>98</v>
      </c>
      <c r="D20" s="192" t="s">
        <v>57</v>
      </c>
      <c r="E20" s="185">
        <f t="shared" si="0"/>
        <v>77.94</v>
      </c>
      <c r="F20" s="175">
        <v>77.94</v>
      </c>
      <c r="G20" s="126"/>
      <c r="H20" s="69"/>
      <c r="I20" s="69"/>
      <c r="J20" s="69"/>
      <c r="K20" s="69"/>
    </row>
    <row r="21" s="132" customFormat="1" ht="17.25" customHeight="1" spans="2:8">
      <c r="B21" s="18"/>
      <c r="C21" s="18"/>
      <c r="D21" s="18"/>
      <c r="E21" s="162"/>
      <c r="F21" s="18"/>
      <c r="G21" s="18"/>
      <c r="H21" s="18"/>
    </row>
    <row r="22" s="132" customFormat="1" ht="51" customHeight="1" spans="1:1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</row>
  </sheetData>
  <mergeCells count="14">
    <mergeCell ref="A1:K1"/>
    <mergeCell ref="A4:C4"/>
    <mergeCell ref="E4:K4"/>
    <mergeCell ref="F5:G5"/>
    <mergeCell ref="A22:L22"/>
    <mergeCell ref="A5:A6"/>
    <mergeCell ref="B5:B6"/>
    <mergeCell ref="C5:C6"/>
    <mergeCell ref="D4:D6"/>
    <mergeCell ref="E5:E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workbookViewId="0">
      <selection activeCell="J63" sqref="J63"/>
    </sheetView>
  </sheetViews>
  <sheetFormatPr defaultColWidth="6.875" defaultRowHeight="12.75" customHeight="1" outlineLevelCol="5"/>
  <cols>
    <col min="1" max="2" width="5.5" style="161" customWidth="1"/>
    <col min="3" max="3" width="37.125" style="18" customWidth="1"/>
    <col min="4" max="5" width="12" style="18" customWidth="1"/>
    <col min="6" max="6" width="12" style="162" customWidth="1"/>
    <col min="7" max="16384" width="6.875" style="18"/>
  </cols>
  <sheetData>
    <row r="1" s="18" customFormat="1" ht="24.75" customHeight="1" spans="1:6">
      <c r="A1" s="115" t="s">
        <v>158</v>
      </c>
      <c r="B1" s="115"/>
      <c r="C1" s="115"/>
      <c r="D1" s="115"/>
      <c r="E1" s="115"/>
      <c r="F1" s="115"/>
    </row>
    <row r="2" s="18" customFormat="1" ht="15.75" customHeight="1" spans="1:6">
      <c r="A2" s="115"/>
      <c r="B2" s="115"/>
      <c r="C2" s="115"/>
      <c r="D2" s="115"/>
      <c r="F2" s="163" t="s">
        <v>159</v>
      </c>
    </row>
    <row r="3" s="132" customFormat="1" ht="15.75" customHeight="1" spans="1:6">
      <c r="A3" s="26" t="s">
        <v>24</v>
      </c>
      <c r="B3" s="26"/>
      <c r="C3" s="164"/>
      <c r="D3" s="164"/>
      <c r="F3" s="163" t="s">
        <v>25</v>
      </c>
    </row>
    <row r="4" s="143" customFormat="1" ht="12" customHeight="1" spans="1:6">
      <c r="A4" s="165" t="s">
        <v>108</v>
      </c>
      <c r="B4" s="165"/>
      <c r="C4" s="147" t="s">
        <v>109</v>
      </c>
      <c r="D4" s="166" t="s">
        <v>160</v>
      </c>
      <c r="E4" s="167"/>
      <c r="F4" s="168"/>
    </row>
    <row r="5" s="143" customFormat="1" ht="12" customHeight="1" spans="1:6">
      <c r="A5" s="165" t="s">
        <v>86</v>
      </c>
      <c r="B5" s="165" t="s">
        <v>87</v>
      </c>
      <c r="C5" s="147"/>
      <c r="D5" s="147" t="s">
        <v>31</v>
      </c>
      <c r="E5" s="147" t="s">
        <v>161</v>
      </c>
      <c r="F5" s="169" t="s">
        <v>162</v>
      </c>
    </row>
    <row r="6" s="143" customFormat="1" ht="12" customHeight="1" spans="1:6">
      <c r="A6" s="165"/>
      <c r="B6" s="165"/>
      <c r="C6" s="147" t="s">
        <v>163</v>
      </c>
      <c r="D6" s="170">
        <f t="shared" ref="D6:D69" si="0">SUM(E6:F6)</f>
        <v>1213.49</v>
      </c>
      <c r="E6" s="171">
        <f>SUM(E7+E21+E49)</f>
        <v>1015.94</v>
      </c>
      <c r="F6" s="171">
        <f>SUM(F7+F21+F49)</f>
        <v>197.55</v>
      </c>
    </row>
    <row r="7" s="132" customFormat="1" ht="12" customHeight="1" spans="1:6">
      <c r="A7" s="172">
        <v>301</v>
      </c>
      <c r="B7" s="172"/>
      <c r="C7" s="173" t="s">
        <v>73</v>
      </c>
      <c r="D7" s="170">
        <f t="shared" si="0"/>
        <v>975.55</v>
      </c>
      <c r="E7" s="171">
        <f>SUM(E8:E20)</f>
        <v>975.55</v>
      </c>
      <c r="F7" s="174"/>
    </row>
    <row r="8" s="132" customFormat="1" ht="12" customHeight="1" spans="1:6">
      <c r="A8" s="172"/>
      <c r="B8" s="172" t="s">
        <v>98</v>
      </c>
      <c r="C8" s="173" t="s">
        <v>164</v>
      </c>
      <c r="D8" s="170">
        <f t="shared" si="0"/>
        <v>384.3</v>
      </c>
      <c r="E8" s="175">
        <v>384.3</v>
      </c>
      <c r="F8" s="174"/>
    </row>
    <row r="9" s="132" customFormat="1" ht="12" customHeight="1" spans="1:6">
      <c r="A9" s="172"/>
      <c r="B9" s="172" t="s">
        <v>104</v>
      </c>
      <c r="C9" s="173" t="s">
        <v>165</v>
      </c>
      <c r="D9" s="170">
        <f t="shared" si="0"/>
        <v>291.82</v>
      </c>
      <c r="E9" s="175">
        <v>291.82</v>
      </c>
      <c r="F9" s="174"/>
    </row>
    <row r="10" s="132" customFormat="1" ht="12" customHeight="1" spans="1:6">
      <c r="A10" s="172"/>
      <c r="B10" s="172" t="s">
        <v>166</v>
      </c>
      <c r="C10" s="173" t="s">
        <v>167</v>
      </c>
      <c r="D10" s="170">
        <f t="shared" si="0"/>
        <v>32.03</v>
      </c>
      <c r="E10" s="175">
        <v>32.03</v>
      </c>
      <c r="F10" s="174"/>
    </row>
    <row r="11" s="132" customFormat="1" ht="12" customHeight="1" spans="1:6">
      <c r="A11" s="172"/>
      <c r="B11" s="172" t="s">
        <v>168</v>
      </c>
      <c r="C11" s="173" t="s">
        <v>169</v>
      </c>
      <c r="D11" s="170">
        <f t="shared" si="0"/>
        <v>0</v>
      </c>
      <c r="E11" s="171"/>
      <c r="F11" s="174"/>
    </row>
    <row r="12" s="132" customFormat="1" ht="12" customHeight="1" spans="1:6">
      <c r="A12" s="172"/>
      <c r="B12" s="172" t="s">
        <v>170</v>
      </c>
      <c r="C12" s="173" t="s">
        <v>171</v>
      </c>
      <c r="D12" s="170">
        <f t="shared" si="0"/>
        <v>0</v>
      </c>
      <c r="E12" s="171"/>
      <c r="F12" s="174"/>
    </row>
    <row r="13" s="132" customFormat="1" ht="12" customHeight="1" spans="1:6">
      <c r="A13" s="172"/>
      <c r="B13" s="172" t="s">
        <v>96</v>
      </c>
      <c r="C13" s="173" t="s">
        <v>172</v>
      </c>
      <c r="D13" s="170">
        <f t="shared" si="0"/>
        <v>126.46</v>
      </c>
      <c r="E13" s="171">
        <v>126.46</v>
      </c>
      <c r="F13" s="174"/>
    </row>
    <row r="14" s="132" customFormat="1" ht="12" customHeight="1" spans="1:6">
      <c r="A14" s="172"/>
      <c r="B14" s="172" t="s">
        <v>173</v>
      </c>
      <c r="C14" s="173" t="s">
        <v>174</v>
      </c>
      <c r="D14" s="170">
        <f t="shared" si="0"/>
        <v>0</v>
      </c>
      <c r="E14" s="171"/>
      <c r="F14" s="174"/>
    </row>
    <row r="15" s="132" customFormat="1" ht="12" customHeight="1" spans="1:6">
      <c r="A15" s="172"/>
      <c r="B15" s="172" t="s">
        <v>175</v>
      </c>
      <c r="C15" s="173" t="s">
        <v>176</v>
      </c>
      <c r="D15" s="170">
        <f t="shared" si="0"/>
        <v>56.07</v>
      </c>
      <c r="E15" s="171">
        <v>56.07</v>
      </c>
      <c r="F15" s="174"/>
    </row>
    <row r="16" s="132" customFormat="1" ht="12" customHeight="1" spans="1:6">
      <c r="A16" s="172"/>
      <c r="B16" s="172" t="s">
        <v>102</v>
      </c>
      <c r="C16" s="173" t="s">
        <v>177</v>
      </c>
      <c r="D16" s="170">
        <f t="shared" si="0"/>
        <v>0</v>
      </c>
      <c r="E16" s="171"/>
      <c r="F16" s="174"/>
    </row>
    <row r="17" s="132" customFormat="1" ht="12" customHeight="1" spans="1:6">
      <c r="A17" s="172"/>
      <c r="B17" s="172" t="s">
        <v>178</v>
      </c>
      <c r="C17" s="173" t="s">
        <v>179</v>
      </c>
      <c r="D17" s="170">
        <f t="shared" si="0"/>
        <v>6.93</v>
      </c>
      <c r="E17" s="171">
        <v>6.93</v>
      </c>
      <c r="F17" s="174"/>
    </row>
    <row r="18" s="132" customFormat="1" ht="12" customHeight="1" spans="1:6">
      <c r="A18" s="172"/>
      <c r="B18" s="172" t="s">
        <v>180</v>
      </c>
      <c r="C18" s="173" t="s">
        <v>57</v>
      </c>
      <c r="D18" s="170">
        <f t="shared" si="0"/>
        <v>77.94</v>
      </c>
      <c r="E18" s="171">
        <v>77.94</v>
      </c>
      <c r="F18" s="174"/>
    </row>
    <row r="19" s="132" customFormat="1" ht="12" customHeight="1" spans="1:6">
      <c r="A19" s="172"/>
      <c r="B19" s="172" t="s">
        <v>181</v>
      </c>
      <c r="C19" s="173" t="s">
        <v>182</v>
      </c>
      <c r="D19" s="170">
        <f t="shared" si="0"/>
        <v>0</v>
      </c>
      <c r="E19" s="171"/>
      <c r="F19" s="174"/>
    </row>
    <row r="20" s="132" customFormat="1" ht="12" customHeight="1" spans="1:6">
      <c r="A20" s="172"/>
      <c r="B20" s="172" t="s">
        <v>183</v>
      </c>
      <c r="C20" s="173" t="s">
        <v>184</v>
      </c>
      <c r="D20" s="170">
        <f t="shared" si="0"/>
        <v>0</v>
      </c>
      <c r="E20" s="171">
        <v>0</v>
      </c>
      <c r="F20" s="174"/>
    </row>
    <row r="21" s="132" customFormat="1" ht="12" customHeight="1" spans="1:6">
      <c r="A21" s="172" t="s">
        <v>185</v>
      </c>
      <c r="B21" s="172"/>
      <c r="C21" s="173" t="s">
        <v>74</v>
      </c>
      <c r="D21" s="170">
        <f t="shared" si="0"/>
        <v>197.55</v>
      </c>
      <c r="E21" s="171">
        <f>SUM(E22:E48)</f>
        <v>0</v>
      </c>
      <c r="F21" s="174">
        <f>SUM(F22:F48)</f>
        <v>197.55</v>
      </c>
    </row>
    <row r="22" s="132" customFormat="1" ht="12" customHeight="1" spans="1:6">
      <c r="A22" s="172"/>
      <c r="B22" s="172" t="s">
        <v>98</v>
      </c>
      <c r="C22" s="173" t="s">
        <v>186</v>
      </c>
      <c r="D22" s="170">
        <f t="shared" si="0"/>
        <v>41.64</v>
      </c>
      <c r="E22" s="171"/>
      <c r="F22" s="174">
        <v>41.64</v>
      </c>
    </row>
    <row r="23" s="132" customFormat="1" ht="12" customHeight="1" spans="1:6">
      <c r="A23" s="172"/>
      <c r="B23" s="172" t="s">
        <v>104</v>
      </c>
      <c r="C23" s="173" t="s">
        <v>187</v>
      </c>
      <c r="D23" s="170">
        <f t="shared" si="0"/>
        <v>0</v>
      </c>
      <c r="E23" s="171"/>
      <c r="F23" s="174"/>
    </row>
    <row r="24" s="132" customFormat="1" ht="12" customHeight="1" spans="1:6">
      <c r="A24" s="172"/>
      <c r="B24" s="172" t="s">
        <v>166</v>
      </c>
      <c r="C24" s="173" t="s">
        <v>188</v>
      </c>
      <c r="D24" s="170">
        <f t="shared" si="0"/>
        <v>0</v>
      </c>
      <c r="E24" s="171"/>
      <c r="F24" s="174"/>
    </row>
    <row r="25" s="132" customFormat="1" ht="12" customHeight="1" spans="1:6">
      <c r="A25" s="172"/>
      <c r="B25" s="172" t="s">
        <v>99</v>
      </c>
      <c r="C25" s="173" t="s">
        <v>189</v>
      </c>
      <c r="D25" s="170">
        <f t="shared" si="0"/>
        <v>0</v>
      </c>
      <c r="E25" s="171"/>
      <c r="F25" s="174"/>
    </row>
    <row r="26" s="132" customFormat="1" ht="12" customHeight="1" spans="1:6">
      <c r="A26" s="172"/>
      <c r="B26" s="172" t="s">
        <v>100</v>
      </c>
      <c r="C26" s="173" t="s">
        <v>190</v>
      </c>
      <c r="D26" s="170">
        <f t="shared" si="0"/>
        <v>0</v>
      </c>
      <c r="E26" s="171"/>
      <c r="F26" s="174"/>
    </row>
    <row r="27" s="132" customFormat="1" ht="12" customHeight="1" spans="1:6">
      <c r="A27" s="172"/>
      <c r="B27" s="172" t="s">
        <v>168</v>
      </c>
      <c r="C27" s="173" t="s">
        <v>191</v>
      </c>
      <c r="D27" s="170">
        <f t="shared" si="0"/>
        <v>0</v>
      </c>
      <c r="E27" s="171"/>
      <c r="F27" s="174"/>
    </row>
    <row r="28" s="132" customFormat="1" ht="12" customHeight="1" spans="1:6">
      <c r="A28" s="172"/>
      <c r="B28" s="172" t="s">
        <v>170</v>
      </c>
      <c r="C28" s="173" t="s">
        <v>192</v>
      </c>
      <c r="D28" s="170">
        <f t="shared" si="0"/>
        <v>3</v>
      </c>
      <c r="E28" s="171"/>
      <c r="F28" s="174">
        <v>3</v>
      </c>
    </row>
    <row r="29" s="132" customFormat="1" ht="12" customHeight="1" spans="1:6">
      <c r="A29" s="172"/>
      <c r="B29" s="172" t="s">
        <v>96</v>
      </c>
      <c r="C29" s="173" t="s">
        <v>193</v>
      </c>
      <c r="D29" s="170">
        <f t="shared" si="0"/>
        <v>0</v>
      </c>
      <c r="E29" s="171"/>
      <c r="F29" s="174"/>
    </row>
    <row r="30" s="132" customFormat="1" ht="12" customHeight="1" spans="1:6">
      <c r="A30" s="172"/>
      <c r="B30" s="172" t="s">
        <v>173</v>
      </c>
      <c r="C30" s="173" t="s">
        <v>194</v>
      </c>
      <c r="D30" s="170">
        <f t="shared" si="0"/>
        <v>0</v>
      </c>
      <c r="E30" s="171"/>
      <c r="F30" s="174"/>
    </row>
    <row r="31" s="132" customFormat="1" ht="12" customHeight="1" spans="1:6">
      <c r="A31" s="172"/>
      <c r="B31" s="172" t="s">
        <v>102</v>
      </c>
      <c r="C31" s="173" t="s">
        <v>195</v>
      </c>
      <c r="D31" s="170">
        <f t="shared" si="0"/>
        <v>0</v>
      </c>
      <c r="E31" s="171"/>
      <c r="F31" s="174"/>
    </row>
    <row r="32" s="132" customFormat="1" ht="12" customHeight="1" spans="1:6">
      <c r="A32" s="172"/>
      <c r="B32" s="172" t="s">
        <v>178</v>
      </c>
      <c r="C32" s="173" t="s">
        <v>196</v>
      </c>
      <c r="D32" s="170">
        <f t="shared" si="0"/>
        <v>0</v>
      </c>
      <c r="E32" s="171"/>
      <c r="F32" s="174"/>
    </row>
    <row r="33" s="132" customFormat="1" ht="12" customHeight="1" spans="1:6">
      <c r="A33" s="172"/>
      <c r="B33" s="172" t="s">
        <v>180</v>
      </c>
      <c r="C33" s="173" t="s">
        <v>197</v>
      </c>
      <c r="D33" s="170">
        <f t="shared" si="0"/>
        <v>0</v>
      </c>
      <c r="E33" s="171"/>
      <c r="F33" s="174"/>
    </row>
    <row r="34" s="132" customFormat="1" ht="12" customHeight="1" spans="1:6">
      <c r="A34" s="172"/>
      <c r="B34" s="172" t="s">
        <v>181</v>
      </c>
      <c r="C34" s="173" t="s">
        <v>198</v>
      </c>
      <c r="D34" s="170">
        <f t="shared" si="0"/>
        <v>0</v>
      </c>
      <c r="E34" s="171"/>
      <c r="F34" s="174"/>
    </row>
    <row r="35" s="132" customFormat="1" ht="12" customHeight="1" spans="1:6">
      <c r="A35" s="172"/>
      <c r="B35" s="172" t="s">
        <v>199</v>
      </c>
      <c r="C35" s="173" t="s">
        <v>200</v>
      </c>
      <c r="D35" s="170">
        <f t="shared" si="0"/>
        <v>0</v>
      </c>
      <c r="E35" s="171"/>
      <c r="F35" s="174"/>
    </row>
    <row r="36" s="132" customFormat="1" ht="12" customHeight="1" spans="1:6">
      <c r="A36" s="172"/>
      <c r="B36" s="172" t="s">
        <v>201</v>
      </c>
      <c r="C36" s="173" t="s">
        <v>202</v>
      </c>
      <c r="D36" s="170">
        <f t="shared" si="0"/>
        <v>0</v>
      </c>
      <c r="E36" s="171"/>
      <c r="F36" s="174"/>
    </row>
    <row r="37" s="132" customFormat="1" ht="12" customHeight="1" spans="1:6">
      <c r="A37" s="172"/>
      <c r="B37" s="172" t="s">
        <v>203</v>
      </c>
      <c r="C37" s="173" t="s">
        <v>204</v>
      </c>
      <c r="D37" s="170">
        <f t="shared" si="0"/>
        <v>2.36</v>
      </c>
      <c r="E37" s="171"/>
      <c r="F37" s="174">
        <v>2.36</v>
      </c>
    </row>
    <row r="38" s="132" customFormat="1" ht="12" customHeight="1" spans="1:6">
      <c r="A38" s="172"/>
      <c r="B38" s="172" t="s">
        <v>205</v>
      </c>
      <c r="C38" s="173" t="s">
        <v>206</v>
      </c>
      <c r="D38" s="170">
        <f t="shared" si="0"/>
        <v>0</v>
      </c>
      <c r="E38" s="171"/>
      <c r="F38" s="174"/>
    </row>
    <row r="39" s="132" customFormat="1" ht="12" customHeight="1" spans="1:6">
      <c r="A39" s="172"/>
      <c r="B39" s="172" t="s">
        <v>207</v>
      </c>
      <c r="C39" s="69" t="s">
        <v>208</v>
      </c>
      <c r="D39" s="170">
        <f t="shared" si="0"/>
        <v>0</v>
      </c>
      <c r="E39" s="171"/>
      <c r="F39" s="174"/>
    </row>
    <row r="40" s="132" customFormat="1" ht="12" customHeight="1" spans="1:6">
      <c r="A40" s="172"/>
      <c r="B40" s="172" t="s">
        <v>209</v>
      </c>
      <c r="C40" s="69" t="s">
        <v>210</v>
      </c>
      <c r="D40" s="170">
        <f t="shared" si="0"/>
        <v>0</v>
      </c>
      <c r="E40" s="171"/>
      <c r="F40" s="174"/>
    </row>
    <row r="41" s="132" customFormat="1" ht="12" customHeight="1" spans="1:6">
      <c r="A41" s="172"/>
      <c r="B41" s="172" t="s">
        <v>211</v>
      </c>
      <c r="C41" s="69" t="s">
        <v>212</v>
      </c>
      <c r="D41" s="170">
        <f t="shared" si="0"/>
        <v>5.76</v>
      </c>
      <c r="E41" s="171"/>
      <c r="F41" s="174">
        <v>5.76</v>
      </c>
    </row>
    <row r="42" s="132" customFormat="1" ht="12" customHeight="1" spans="1:6">
      <c r="A42" s="172"/>
      <c r="B42" s="172" t="s">
        <v>213</v>
      </c>
      <c r="C42" s="69" t="s">
        <v>214</v>
      </c>
      <c r="D42" s="170">
        <f t="shared" si="0"/>
        <v>0</v>
      </c>
      <c r="E42" s="171"/>
      <c r="F42" s="174"/>
    </row>
    <row r="43" s="132" customFormat="1" ht="12" customHeight="1" spans="1:6">
      <c r="A43" s="172"/>
      <c r="B43" s="172" t="s">
        <v>215</v>
      </c>
      <c r="C43" s="173" t="s">
        <v>216</v>
      </c>
      <c r="D43" s="170">
        <f t="shared" si="0"/>
        <v>13</v>
      </c>
      <c r="E43" s="171"/>
      <c r="F43" s="174">
        <v>13</v>
      </c>
    </row>
    <row r="44" s="132" customFormat="1" ht="12" customHeight="1" spans="1:6">
      <c r="A44" s="172"/>
      <c r="B44" s="172" t="s">
        <v>217</v>
      </c>
      <c r="C44" s="173" t="s">
        <v>218</v>
      </c>
      <c r="D44" s="170">
        <f t="shared" si="0"/>
        <v>0</v>
      </c>
      <c r="E44" s="171"/>
      <c r="F44" s="174"/>
    </row>
    <row r="45" s="132" customFormat="1" ht="12" customHeight="1" spans="1:6">
      <c r="A45" s="172"/>
      <c r="B45" s="172" t="s">
        <v>219</v>
      </c>
      <c r="C45" s="173" t="s">
        <v>220</v>
      </c>
      <c r="D45" s="170">
        <f t="shared" si="0"/>
        <v>11.5</v>
      </c>
      <c r="E45" s="171"/>
      <c r="F45" s="174">
        <v>11.5</v>
      </c>
    </row>
    <row r="46" s="132" customFormat="1" ht="12" customHeight="1" spans="1:6">
      <c r="A46" s="172"/>
      <c r="B46" s="172" t="s">
        <v>221</v>
      </c>
      <c r="C46" s="173" t="s">
        <v>222</v>
      </c>
      <c r="D46" s="170">
        <f t="shared" si="0"/>
        <v>85.43</v>
      </c>
      <c r="E46" s="171"/>
      <c r="F46" s="174">
        <v>85.43</v>
      </c>
    </row>
    <row r="47" s="132" customFormat="1" ht="12" customHeight="1" spans="1:6">
      <c r="A47" s="172"/>
      <c r="B47" s="172" t="s">
        <v>223</v>
      </c>
      <c r="C47" s="173" t="s">
        <v>224</v>
      </c>
      <c r="D47" s="170">
        <f t="shared" si="0"/>
        <v>0</v>
      </c>
      <c r="E47" s="171"/>
      <c r="F47" s="174"/>
    </row>
    <row r="48" s="132" customFormat="1" ht="12" customHeight="1" spans="1:6">
      <c r="A48" s="172"/>
      <c r="B48" s="172" t="s">
        <v>183</v>
      </c>
      <c r="C48" s="173" t="s">
        <v>225</v>
      </c>
      <c r="D48" s="170">
        <f t="shared" si="0"/>
        <v>34.86</v>
      </c>
      <c r="E48" s="171"/>
      <c r="F48" s="174">
        <v>34.86</v>
      </c>
    </row>
    <row r="49" s="132" customFormat="1" ht="12" customHeight="1" spans="1:6">
      <c r="A49" s="172" t="s">
        <v>226</v>
      </c>
      <c r="B49" s="172"/>
      <c r="C49" s="173" t="s">
        <v>227</v>
      </c>
      <c r="D49" s="170">
        <f t="shared" si="0"/>
        <v>40.39</v>
      </c>
      <c r="E49" s="171">
        <f>SUM(E50:E60)</f>
        <v>40.39</v>
      </c>
      <c r="F49" s="174"/>
    </row>
    <row r="50" s="132" customFormat="1" ht="12" customHeight="1" spans="1:6">
      <c r="A50" s="172"/>
      <c r="B50" s="172" t="s">
        <v>98</v>
      </c>
      <c r="C50" s="173" t="s">
        <v>228</v>
      </c>
      <c r="D50" s="170">
        <f t="shared" si="0"/>
        <v>19.3</v>
      </c>
      <c r="E50" s="171">
        <v>19.3</v>
      </c>
      <c r="F50" s="174"/>
    </row>
    <row r="51" s="132" customFormat="1" ht="12" customHeight="1" spans="1:6">
      <c r="A51" s="172"/>
      <c r="B51" s="172" t="s">
        <v>104</v>
      </c>
      <c r="C51" s="173" t="s">
        <v>229</v>
      </c>
      <c r="D51" s="170">
        <f t="shared" si="0"/>
        <v>19.55</v>
      </c>
      <c r="E51" s="171">
        <v>19.55</v>
      </c>
      <c r="F51" s="174"/>
    </row>
    <row r="52" s="132" customFormat="1" ht="12" customHeight="1" spans="1:6">
      <c r="A52" s="172"/>
      <c r="B52" s="172" t="s">
        <v>166</v>
      </c>
      <c r="C52" s="173" t="s">
        <v>230</v>
      </c>
      <c r="D52" s="170">
        <f t="shared" si="0"/>
        <v>0</v>
      </c>
      <c r="E52" s="171"/>
      <c r="F52" s="174"/>
    </row>
    <row r="53" s="132" customFormat="1" ht="12" customHeight="1" spans="1:6">
      <c r="A53" s="172"/>
      <c r="B53" s="172" t="s">
        <v>99</v>
      </c>
      <c r="C53" s="173" t="s">
        <v>231</v>
      </c>
      <c r="D53" s="170">
        <f t="shared" si="0"/>
        <v>0</v>
      </c>
      <c r="E53" s="171"/>
      <c r="F53" s="174"/>
    </row>
    <row r="54" s="132" customFormat="1" ht="12" customHeight="1" spans="1:6">
      <c r="A54" s="172"/>
      <c r="B54" s="172" t="s">
        <v>100</v>
      </c>
      <c r="C54" s="173" t="s">
        <v>232</v>
      </c>
      <c r="D54" s="170">
        <f t="shared" si="0"/>
        <v>1.31</v>
      </c>
      <c r="E54" s="171">
        <v>1.31</v>
      </c>
      <c r="F54" s="174"/>
    </row>
    <row r="55" s="132" customFormat="1" ht="12" customHeight="1" spans="1:6">
      <c r="A55" s="172"/>
      <c r="B55" s="172" t="s">
        <v>168</v>
      </c>
      <c r="C55" s="173" t="s">
        <v>233</v>
      </c>
      <c r="D55" s="170">
        <f t="shared" si="0"/>
        <v>0</v>
      </c>
      <c r="E55" s="171"/>
      <c r="F55" s="174"/>
    </row>
    <row r="56" s="132" customFormat="1" ht="12" customHeight="1" spans="1:6">
      <c r="A56" s="172"/>
      <c r="B56" s="172" t="s">
        <v>170</v>
      </c>
      <c r="C56" s="173" t="s">
        <v>234</v>
      </c>
      <c r="D56" s="170">
        <f t="shared" si="0"/>
        <v>0</v>
      </c>
      <c r="E56" s="171"/>
      <c r="F56" s="174"/>
    </row>
    <row r="57" s="132" customFormat="1" ht="12" customHeight="1" spans="1:6">
      <c r="A57" s="172"/>
      <c r="B57" s="172" t="s">
        <v>96</v>
      </c>
      <c r="C57" s="173" t="s">
        <v>235</v>
      </c>
      <c r="D57" s="170">
        <f t="shared" si="0"/>
        <v>0</v>
      </c>
      <c r="E57" s="171"/>
      <c r="F57" s="174"/>
    </row>
    <row r="58" s="132" customFormat="1" ht="12" customHeight="1" spans="1:6">
      <c r="A58" s="172"/>
      <c r="B58" s="172" t="s">
        <v>173</v>
      </c>
      <c r="C58" s="173" t="s">
        <v>236</v>
      </c>
      <c r="D58" s="170">
        <f t="shared" si="0"/>
        <v>0</v>
      </c>
      <c r="E58" s="171"/>
      <c r="F58" s="174"/>
    </row>
    <row r="59" s="132" customFormat="1" ht="12" customHeight="1" spans="1:6">
      <c r="A59" s="172"/>
      <c r="B59" s="172" t="s">
        <v>175</v>
      </c>
      <c r="C59" s="173" t="s">
        <v>237</v>
      </c>
      <c r="D59" s="170">
        <f t="shared" si="0"/>
        <v>0</v>
      </c>
      <c r="E59" s="171"/>
      <c r="F59" s="174"/>
    </row>
    <row r="60" s="132" customFormat="1" ht="12" customHeight="1" spans="1:6">
      <c r="A60" s="172"/>
      <c r="B60" s="172" t="s">
        <v>183</v>
      </c>
      <c r="C60" s="173" t="s">
        <v>238</v>
      </c>
      <c r="D60" s="170">
        <f t="shared" si="0"/>
        <v>0.23</v>
      </c>
      <c r="E60" s="171">
        <v>0.23</v>
      </c>
      <c r="F60" s="174"/>
    </row>
    <row r="61" s="18" customFormat="1" ht="12" customHeight="1" spans="1:6">
      <c r="A61" s="172" t="s">
        <v>239</v>
      </c>
      <c r="B61" s="172"/>
      <c r="C61" s="69" t="s">
        <v>240</v>
      </c>
      <c r="D61" s="170">
        <f t="shared" si="0"/>
        <v>0</v>
      </c>
      <c r="E61" s="131"/>
      <c r="F61" s="176"/>
    </row>
    <row r="62" s="18" customFormat="1" ht="12" customHeight="1" spans="1:6">
      <c r="A62" s="172"/>
      <c r="B62" s="172" t="s">
        <v>98</v>
      </c>
      <c r="C62" s="177" t="s">
        <v>241</v>
      </c>
      <c r="D62" s="170">
        <f t="shared" si="0"/>
        <v>0</v>
      </c>
      <c r="E62" s="131"/>
      <c r="F62" s="176"/>
    </row>
    <row r="63" s="18" customFormat="1" ht="12" customHeight="1" spans="1:6">
      <c r="A63" s="172"/>
      <c r="B63" s="172" t="s">
        <v>104</v>
      </c>
      <c r="C63" s="177" t="s">
        <v>242</v>
      </c>
      <c r="D63" s="170">
        <f t="shared" si="0"/>
        <v>0</v>
      </c>
      <c r="E63" s="131"/>
      <c r="F63" s="176"/>
    </row>
    <row r="64" s="18" customFormat="1" ht="12" customHeight="1" spans="1:6">
      <c r="A64" s="172"/>
      <c r="B64" s="172" t="s">
        <v>166</v>
      </c>
      <c r="C64" s="177" t="s">
        <v>243</v>
      </c>
      <c r="D64" s="170">
        <f t="shared" si="0"/>
        <v>0</v>
      </c>
      <c r="E64" s="131"/>
      <c r="F64" s="176"/>
    </row>
    <row r="65" s="18" customFormat="1" ht="12" customHeight="1" spans="1:6">
      <c r="A65" s="172"/>
      <c r="B65" s="172" t="s">
        <v>100</v>
      </c>
      <c r="C65" s="177" t="s">
        <v>244</v>
      </c>
      <c r="D65" s="170">
        <f t="shared" si="0"/>
        <v>0</v>
      </c>
      <c r="E65" s="131"/>
      <c r="F65" s="176"/>
    </row>
    <row r="66" s="18" customFormat="1" ht="12" customHeight="1" spans="1:6">
      <c r="A66" s="172"/>
      <c r="B66" s="172" t="s">
        <v>168</v>
      </c>
      <c r="C66" s="177" t="s">
        <v>245</v>
      </c>
      <c r="D66" s="170">
        <f t="shared" si="0"/>
        <v>0</v>
      </c>
      <c r="E66" s="131"/>
      <c r="F66" s="176"/>
    </row>
    <row r="67" s="18" customFormat="1" ht="12" customHeight="1" spans="1:6">
      <c r="A67" s="172"/>
      <c r="B67" s="172" t="s">
        <v>170</v>
      </c>
      <c r="C67" s="177" t="s">
        <v>246</v>
      </c>
      <c r="D67" s="170">
        <f t="shared" si="0"/>
        <v>0</v>
      </c>
      <c r="E67" s="131"/>
      <c r="F67" s="176"/>
    </row>
    <row r="68" s="18" customFormat="1" ht="12" customHeight="1" spans="1:6">
      <c r="A68" s="172"/>
      <c r="B68" s="172" t="s">
        <v>96</v>
      </c>
      <c r="C68" s="177" t="s">
        <v>247</v>
      </c>
      <c r="D68" s="170">
        <f t="shared" si="0"/>
        <v>0</v>
      </c>
      <c r="E68" s="131"/>
      <c r="F68" s="176"/>
    </row>
    <row r="69" s="18" customFormat="1" ht="12" customHeight="1" spans="1:6">
      <c r="A69" s="172"/>
      <c r="B69" s="172" t="s">
        <v>173</v>
      </c>
      <c r="C69" s="177" t="s">
        <v>248</v>
      </c>
      <c r="D69" s="170">
        <f t="shared" si="0"/>
        <v>0</v>
      </c>
      <c r="E69" s="131"/>
      <c r="F69" s="176"/>
    </row>
    <row r="70" s="18" customFormat="1" ht="12" customHeight="1" spans="1:6">
      <c r="A70" s="172"/>
      <c r="B70" s="172" t="s">
        <v>175</v>
      </c>
      <c r="C70" s="177" t="s">
        <v>249</v>
      </c>
      <c r="D70" s="170">
        <f t="shared" ref="D70:D77" si="1">SUM(E70:F70)</f>
        <v>0</v>
      </c>
      <c r="E70" s="131"/>
      <c r="F70" s="176"/>
    </row>
    <row r="71" s="18" customFormat="1" ht="12" customHeight="1" spans="1:6">
      <c r="A71" s="172"/>
      <c r="B71" s="172" t="s">
        <v>102</v>
      </c>
      <c r="C71" s="177" t="s">
        <v>250</v>
      </c>
      <c r="D71" s="170">
        <f t="shared" si="1"/>
        <v>0</v>
      </c>
      <c r="E71" s="131"/>
      <c r="F71" s="176"/>
    </row>
    <row r="72" s="18" customFormat="1" ht="12" customHeight="1" spans="1:6">
      <c r="A72" s="172"/>
      <c r="B72" s="172" t="s">
        <v>178</v>
      </c>
      <c r="C72" s="177" t="s">
        <v>251</v>
      </c>
      <c r="D72" s="170">
        <f t="shared" si="1"/>
        <v>0</v>
      </c>
      <c r="E72" s="131"/>
      <c r="F72" s="176"/>
    </row>
    <row r="73" s="18" customFormat="1" ht="12" customHeight="1" spans="1:6">
      <c r="A73" s="172"/>
      <c r="B73" s="172" t="s">
        <v>180</v>
      </c>
      <c r="C73" s="177" t="s">
        <v>252</v>
      </c>
      <c r="D73" s="170">
        <f t="shared" si="1"/>
        <v>0</v>
      </c>
      <c r="E73" s="131"/>
      <c r="F73" s="176"/>
    </row>
    <row r="74" s="18" customFormat="1" ht="12" customHeight="1" spans="1:6">
      <c r="A74" s="172"/>
      <c r="B74" s="172" t="s">
        <v>253</v>
      </c>
      <c r="C74" s="177" t="s">
        <v>254</v>
      </c>
      <c r="D74" s="170">
        <f t="shared" si="1"/>
        <v>0</v>
      </c>
      <c r="E74" s="131"/>
      <c r="F74" s="176"/>
    </row>
    <row r="75" s="18" customFormat="1" ht="12" customHeight="1" spans="1:6">
      <c r="A75" s="172"/>
      <c r="B75" s="172" t="s">
        <v>255</v>
      </c>
      <c r="C75" s="177" t="s">
        <v>256</v>
      </c>
      <c r="D75" s="170">
        <f t="shared" si="1"/>
        <v>0</v>
      </c>
      <c r="E75" s="131"/>
      <c r="F75" s="176"/>
    </row>
    <row r="76" s="18" customFormat="1" ht="12" customHeight="1" spans="1:6">
      <c r="A76" s="172"/>
      <c r="B76" s="172" t="s">
        <v>257</v>
      </c>
      <c r="C76" s="177" t="s">
        <v>258</v>
      </c>
      <c r="D76" s="170">
        <f t="shared" si="1"/>
        <v>0</v>
      </c>
      <c r="E76" s="131"/>
      <c r="F76" s="176"/>
    </row>
    <row r="77" s="18" customFormat="1" ht="12" customHeight="1" spans="1:6">
      <c r="A77" s="172"/>
      <c r="B77" s="172" t="s">
        <v>183</v>
      </c>
      <c r="C77" s="177" t="s">
        <v>259</v>
      </c>
      <c r="D77" s="170">
        <f t="shared" si="1"/>
        <v>0</v>
      </c>
      <c r="E77" s="131"/>
      <c r="F77" s="176"/>
    </row>
    <row r="78" s="18" customFormat="1" ht="42" customHeight="1" spans="1:6">
      <c r="A78" s="178"/>
      <c r="B78" s="178"/>
      <c r="C78" s="178"/>
      <c r="D78" s="178"/>
      <c r="E78" s="178"/>
      <c r="F78" s="178"/>
    </row>
  </sheetData>
  <mergeCells count="6">
    <mergeCell ref="A1:F1"/>
    <mergeCell ref="A3:C3"/>
    <mergeCell ref="A4:B4"/>
    <mergeCell ref="D4:F4"/>
    <mergeCell ref="A78:F78"/>
    <mergeCell ref="C4:C5"/>
  </mergeCells>
  <pageMargins left="0.75" right="0.75" top="1" bottom="1" header="0.5" footer="0.5"/>
  <pageSetup paperSize="9" scale="6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K16" sqref="K16"/>
    </sheetView>
  </sheetViews>
  <sheetFormatPr defaultColWidth="7" defaultRowHeight="12.75" customHeight="1"/>
  <cols>
    <col min="1" max="1" width="16.125" style="18" customWidth="1"/>
    <col min="2" max="4" width="5.125" style="18" customWidth="1"/>
    <col min="5" max="5" width="8.625" style="18"/>
    <col min="6" max="6" width="10.5" style="18" customWidth="1"/>
    <col min="7" max="13" width="9.75" style="18" customWidth="1"/>
    <col min="14" max="16384" width="7" style="18"/>
  </cols>
  <sheetData>
    <row r="1" s="157" customFormat="1" ht="27" spans="1:13">
      <c r="A1" s="135" t="s">
        <v>260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="132" customFormat="1" ht="17.25" customHeight="1" spans="1:13">
      <c r="A2" s="158"/>
      <c r="B2" s="159"/>
      <c r="C2" s="159"/>
      <c r="D2" s="159"/>
      <c r="E2" s="159"/>
      <c r="F2" s="159"/>
      <c r="G2" s="159"/>
      <c r="H2" s="159"/>
      <c r="L2" s="158"/>
      <c r="M2" s="160" t="s">
        <v>261</v>
      </c>
    </row>
    <row r="3" s="18" customFormat="1" ht="18.75" customHeight="1" spans="1:13">
      <c r="A3" s="26" t="s">
        <v>24</v>
      </c>
      <c r="B3" s="26"/>
      <c r="C3" s="26"/>
      <c r="D3" s="146"/>
      <c r="E3" s="146"/>
      <c r="F3" s="146"/>
      <c r="G3" s="146"/>
      <c r="H3" s="146"/>
      <c r="K3" s="132"/>
      <c r="L3" s="156" t="s">
        <v>25</v>
      </c>
      <c r="M3" s="156"/>
    </row>
    <row r="4" s="17" customFormat="1" ht="27" customHeight="1" spans="1:13">
      <c r="A4" s="147" t="s">
        <v>63</v>
      </c>
      <c r="B4" s="147" t="s">
        <v>108</v>
      </c>
      <c r="C4" s="147"/>
      <c r="D4" s="147"/>
      <c r="E4" s="147" t="s">
        <v>109</v>
      </c>
      <c r="F4" s="147" t="s">
        <v>135</v>
      </c>
      <c r="G4" s="147"/>
      <c r="H4" s="147"/>
      <c r="I4" s="147"/>
      <c r="J4" s="147"/>
      <c r="K4" s="147"/>
      <c r="L4" s="147"/>
      <c r="M4" s="147"/>
    </row>
    <row r="5" s="17" customFormat="1" ht="27" customHeight="1" spans="1:13">
      <c r="A5" s="147"/>
      <c r="B5" s="147" t="s">
        <v>86</v>
      </c>
      <c r="C5" s="147" t="s">
        <v>87</v>
      </c>
      <c r="D5" s="147" t="s">
        <v>88</v>
      </c>
      <c r="E5" s="147"/>
      <c r="F5" s="147" t="s">
        <v>31</v>
      </c>
      <c r="G5" s="6" t="s">
        <v>138</v>
      </c>
      <c r="H5" s="6" t="s">
        <v>139</v>
      </c>
      <c r="I5" s="6" t="s">
        <v>140</v>
      </c>
      <c r="J5" s="6" t="s">
        <v>141</v>
      </c>
      <c r="K5" s="6" t="s">
        <v>142</v>
      </c>
      <c r="L5" s="6" t="s">
        <v>143</v>
      </c>
      <c r="M5" s="6" t="s">
        <v>144</v>
      </c>
    </row>
    <row r="6" s="17" customFormat="1" ht="24" customHeight="1" spans="1:13">
      <c r="A6" s="148"/>
      <c r="B6" s="149"/>
      <c r="C6" s="149"/>
      <c r="D6" s="149"/>
      <c r="E6" s="150" t="s">
        <v>31</v>
      </c>
      <c r="F6" s="151">
        <f t="shared" ref="F6:F19" si="0">SUM(G6:J6)</f>
        <v>0</v>
      </c>
      <c r="G6" s="151">
        <f t="shared" ref="G6:J6" si="1">SUM(G7:G20)</f>
        <v>0</v>
      </c>
      <c r="H6" s="151">
        <f t="shared" si="1"/>
        <v>0</v>
      </c>
      <c r="I6" s="151">
        <f t="shared" si="1"/>
        <v>0</v>
      </c>
      <c r="J6" s="151">
        <f t="shared" si="1"/>
        <v>0</v>
      </c>
      <c r="K6" s="64"/>
      <c r="L6" s="64"/>
      <c r="M6" s="64"/>
    </row>
    <row r="7" s="18" customFormat="1" ht="24" customHeight="1" spans="1:13">
      <c r="A7" s="129"/>
      <c r="B7" s="152"/>
      <c r="C7" s="152"/>
      <c r="D7" s="152"/>
      <c r="E7" s="130"/>
      <c r="F7" s="126">
        <f t="shared" si="0"/>
        <v>0</v>
      </c>
      <c r="G7" s="126"/>
      <c r="H7" s="126"/>
      <c r="I7" s="126"/>
      <c r="J7" s="126"/>
      <c r="K7" s="69"/>
      <c r="L7" s="69"/>
      <c r="M7" s="69"/>
    </row>
    <row r="8" s="18" customFormat="1" ht="24" customHeight="1" spans="1:13">
      <c r="A8" s="129"/>
      <c r="B8" s="152"/>
      <c r="C8" s="152"/>
      <c r="D8" s="152"/>
      <c r="E8" s="130"/>
      <c r="F8" s="126">
        <f t="shared" si="0"/>
        <v>0</v>
      </c>
      <c r="G8" s="126"/>
      <c r="H8" s="126"/>
      <c r="I8" s="126"/>
      <c r="J8" s="126"/>
      <c r="K8" s="69"/>
      <c r="L8" s="69"/>
      <c r="M8" s="69"/>
    </row>
    <row r="9" s="18" customFormat="1" ht="24" customHeight="1" spans="1:13">
      <c r="A9" s="129"/>
      <c r="B9" s="152"/>
      <c r="C9" s="152"/>
      <c r="D9" s="152"/>
      <c r="E9" s="130"/>
      <c r="F9" s="126">
        <f t="shared" si="0"/>
        <v>0</v>
      </c>
      <c r="G9" s="126"/>
      <c r="H9" s="126"/>
      <c r="I9" s="126"/>
      <c r="J9" s="126"/>
      <c r="K9" s="69"/>
      <c r="L9" s="69"/>
      <c r="M9" s="69"/>
    </row>
    <row r="10" s="18" customFormat="1" ht="24" customHeight="1" spans="1:13">
      <c r="A10" s="129"/>
      <c r="B10" s="152"/>
      <c r="C10" s="152"/>
      <c r="D10" s="152"/>
      <c r="E10" s="130"/>
      <c r="F10" s="126">
        <f t="shared" si="0"/>
        <v>0</v>
      </c>
      <c r="G10" s="126"/>
      <c r="H10" s="126"/>
      <c r="I10" s="126"/>
      <c r="J10" s="126"/>
      <c r="K10" s="69"/>
      <c r="L10" s="69"/>
      <c r="M10" s="69"/>
    </row>
    <row r="11" s="18" customFormat="1" ht="24" customHeight="1" spans="1:13">
      <c r="A11" s="129"/>
      <c r="B11" s="152"/>
      <c r="C11" s="152"/>
      <c r="D11" s="152"/>
      <c r="E11" s="130"/>
      <c r="F11" s="126">
        <f t="shared" si="0"/>
        <v>0</v>
      </c>
      <c r="G11" s="126"/>
      <c r="H11" s="126"/>
      <c r="I11" s="126"/>
      <c r="J11" s="126"/>
      <c r="K11" s="69"/>
      <c r="L11" s="69"/>
      <c r="M11" s="69"/>
    </row>
    <row r="12" s="18" customFormat="1" ht="24" customHeight="1" spans="1:13">
      <c r="A12" s="129"/>
      <c r="B12" s="152"/>
      <c r="C12" s="152"/>
      <c r="D12" s="152"/>
      <c r="E12" s="130"/>
      <c r="F12" s="126">
        <f t="shared" si="0"/>
        <v>0</v>
      </c>
      <c r="G12" s="126"/>
      <c r="H12" s="126"/>
      <c r="I12" s="126"/>
      <c r="J12" s="126"/>
      <c r="K12" s="69"/>
      <c r="L12" s="69"/>
      <c r="M12" s="69"/>
    </row>
    <row r="13" s="18" customFormat="1" ht="24" customHeight="1" spans="1:13">
      <c r="A13" s="129"/>
      <c r="B13" s="152"/>
      <c r="C13" s="152"/>
      <c r="D13" s="152"/>
      <c r="E13" s="130"/>
      <c r="F13" s="126">
        <f t="shared" si="0"/>
        <v>0</v>
      </c>
      <c r="G13" s="126"/>
      <c r="H13" s="126"/>
      <c r="I13" s="126"/>
      <c r="J13" s="126"/>
      <c r="K13" s="69"/>
      <c r="L13" s="69"/>
      <c r="M13" s="69"/>
    </row>
    <row r="14" s="18" customFormat="1" ht="24" customHeight="1" spans="1:13">
      <c r="A14" s="129"/>
      <c r="B14" s="152"/>
      <c r="C14" s="152"/>
      <c r="D14" s="152"/>
      <c r="E14" s="130"/>
      <c r="F14" s="126">
        <f t="shared" si="0"/>
        <v>0</v>
      </c>
      <c r="G14" s="126"/>
      <c r="H14" s="126"/>
      <c r="I14" s="126"/>
      <c r="J14" s="126"/>
      <c r="K14" s="69"/>
      <c r="L14" s="69"/>
      <c r="M14" s="69"/>
    </row>
    <row r="15" s="18" customFormat="1" ht="24" customHeight="1" spans="1:13">
      <c r="A15" s="129"/>
      <c r="B15" s="152"/>
      <c r="C15" s="152"/>
      <c r="D15" s="152"/>
      <c r="E15" s="130"/>
      <c r="F15" s="126">
        <f t="shared" si="0"/>
        <v>0</v>
      </c>
      <c r="G15" s="126"/>
      <c r="H15" s="126"/>
      <c r="I15" s="126"/>
      <c r="J15" s="126"/>
      <c r="K15" s="69"/>
      <c r="L15" s="69"/>
      <c r="M15" s="69"/>
    </row>
    <row r="16" s="18" customFormat="1" ht="22.5" customHeight="1" spans="1:13">
      <c r="A16" s="153"/>
      <c r="B16" s="152"/>
      <c r="C16" s="152"/>
      <c r="D16" s="152"/>
      <c r="E16" s="130"/>
      <c r="F16" s="126">
        <f t="shared" si="0"/>
        <v>0</v>
      </c>
      <c r="G16" s="126"/>
      <c r="H16" s="126"/>
      <c r="I16" s="126"/>
      <c r="J16" s="126"/>
      <c r="K16" s="69"/>
      <c r="L16" s="69"/>
      <c r="M16" s="69"/>
    </row>
    <row r="17" s="18" customFormat="1" customHeight="1" spans="1:13">
      <c r="A17" s="129"/>
      <c r="B17" s="152"/>
      <c r="C17" s="152"/>
      <c r="D17" s="152"/>
      <c r="E17" s="130"/>
      <c r="F17" s="126">
        <f t="shared" si="0"/>
        <v>0</v>
      </c>
      <c r="G17" s="126"/>
      <c r="H17" s="126"/>
      <c r="I17" s="126"/>
      <c r="J17" s="126"/>
      <c r="K17" s="69"/>
      <c r="L17" s="69"/>
      <c r="M17" s="69"/>
    </row>
    <row r="18" s="18" customFormat="1" ht="10.5" customHeight="1" spans="1:13">
      <c r="A18" s="129"/>
      <c r="B18" s="152"/>
      <c r="C18" s="152"/>
      <c r="D18" s="152"/>
      <c r="E18" s="130"/>
      <c r="F18" s="126">
        <f t="shared" si="0"/>
        <v>0</v>
      </c>
      <c r="G18" s="126"/>
      <c r="H18" s="126"/>
      <c r="I18" s="126"/>
      <c r="J18" s="126"/>
      <c r="K18" s="69"/>
      <c r="L18" s="69"/>
      <c r="M18" s="69"/>
    </row>
    <row r="19" s="18" customFormat="1" customHeight="1" spans="1:13">
      <c r="A19" s="129"/>
      <c r="B19" s="152"/>
      <c r="C19" s="152"/>
      <c r="D19" s="152"/>
      <c r="E19" s="130"/>
      <c r="F19" s="126">
        <f t="shared" si="0"/>
        <v>0</v>
      </c>
      <c r="G19" s="126"/>
      <c r="H19" s="126"/>
      <c r="I19" s="126"/>
      <c r="J19" s="126"/>
      <c r="K19" s="69"/>
      <c r="L19" s="69"/>
      <c r="M19" s="69"/>
    </row>
    <row r="20" s="18" customFormat="1" customHeight="1" spans="1:13">
      <c r="A20" s="153"/>
      <c r="B20" s="152"/>
      <c r="C20" s="152"/>
      <c r="D20" s="152"/>
      <c r="E20" s="130"/>
      <c r="F20" s="126"/>
      <c r="G20" s="126"/>
      <c r="H20" s="126"/>
      <c r="I20" s="126"/>
      <c r="J20" s="126"/>
      <c r="K20" s="69"/>
      <c r="L20" s="69"/>
      <c r="M20" s="69"/>
    </row>
    <row r="21" s="18" customFormat="1" customHeight="1" spans="1:13">
      <c r="A21" s="132" t="s">
        <v>262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</row>
    <row r="22" s="18" customFormat="1" ht="33" customHeight="1" spans="1:13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</row>
  </sheetData>
  <mergeCells count="8">
    <mergeCell ref="A1:M1"/>
    <mergeCell ref="A3:C3"/>
    <mergeCell ref="L3:M3"/>
    <mergeCell ref="B4:D4"/>
    <mergeCell ref="F4:M4"/>
    <mergeCell ref="A22:M22"/>
    <mergeCell ref="A4:A5"/>
    <mergeCell ref="E4:E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J26" sqref="J26"/>
    </sheetView>
  </sheetViews>
  <sheetFormatPr defaultColWidth="7" defaultRowHeight="12"/>
  <cols>
    <col min="1" max="1" width="18.125" style="132" customWidth="1"/>
    <col min="2" max="4" width="5.375" style="132" customWidth="1"/>
    <col min="5" max="5" width="8.625" style="132"/>
    <col min="6" max="10" width="10.75" style="132" customWidth="1"/>
    <col min="11" max="16384" width="7" style="132"/>
  </cols>
  <sheetData>
    <row r="1" s="132" customFormat="1" ht="35.25" customHeight="1" spans="1:13">
      <c r="A1" s="145" t="s">
        <v>263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="132" customFormat="1" ht="15.75" customHeight="1" spans="12:13">
      <c r="L2" s="155" t="s">
        <v>264</v>
      </c>
      <c r="M2" s="155"/>
    </row>
    <row r="3" s="132" customFormat="1" ht="22.5" customHeight="1" spans="1:13">
      <c r="A3" s="26" t="s">
        <v>24</v>
      </c>
      <c r="B3" s="26"/>
      <c r="C3" s="26"/>
      <c r="D3" s="146"/>
      <c r="E3" s="146"/>
      <c r="F3" s="146"/>
      <c r="G3" s="146"/>
      <c r="H3" s="146"/>
      <c r="L3" s="156" t="s">
        <v>25</v>
      </c>
      <c r="M3" s="156"/>
    </row>
    <row r="4" s="143" customFormat="1" ht="24" customHeight="1" spans="1:13">
      <c r="A4" s="147" t="s">
        <v>63</v>
      </c>
      <c r="B4" s="147" t="s">
        <v>108</v>
      </c>
      <c r="C4" s="147"/>
      <c r="D4" s="147"/>
      <c r="E4" s="147" t="s">
        <v>109</v>
      </c>
      <c r="F4" s="147" t="s">
        <v>135</v>
      </c>
      <c r="G4" s="147"/>
      <c r="H4" s="147"/>
      <c r="I4" s="147"/>
      <c r="J4" s="147"/>
      <c r="K4" s="147"/>
      <c r="L4" s="147"/>
      <c r="M4" s="147"/>
    </row>
    <row r="5" s="143" customFormat="1" ht="40.5" customHeight="1" spans="1:13">
      <c r="A5" s="147"/>
      <c r="B5" s="147" t="s">
        <v>86</v>
      </c>
      <c r="C5" s="147" t="s">
        <v>87</v>
      </c>
      <c r="D5" s="147" t="s">
        <v>88</v>
      </c>
      <c r="E5" s="147"/>
      <c r="F5" s="147" t="s">
        <v>31</v>
      </c>
      <c r="G5" s="6" t="s">
        <v>138</v>
      </c>
      <c r="H5" s="6" t="s">
        <v>139</v>
      </c>
      <c r="I5" s="6" t="s">
        <v>140</v>
      </c>
      <c r="J5" s="6" t="s">
        <v>141</v>
      </c>
      <c r="K5" s="6" t="s">
        <v>142</v>
      </c>
      <c r="L5" s="6" t="s">
        <v>143</v>
      </c>
      <c r="M5" s="6" t="s">
        <v>144</v>
      </c>
    </row>
    <row r="6" s="143" customFormat="1" ht="23.25" customHeight="1" spans="1:13">
      <c r="A6" s="148"/>
      <c r="B6" s="149"/>
      <c r="C6" s="149"/>
      <c r="D6" s="149"/>
      <c r="E6" s="150" t="s">
        <v>31</v>
      </c>
      <c r="F6" s="151">
        <f t="shared" ref="F6:F19" si="0">SUM(G6:J6)</f>
        <v>0</v>
      </c>
      <c r="G6" s="151">
        <f t="shared" ref="G6:J6" si="1">SUM(G7:G20)</f>
        <v>0</v>
      </c>
      <c r="H6" s="151">
        <f t="shared" si="1"/>
        <v>0</v>
      </c>
      <c r="I6" s="151">
        <f t="shared" si="1"/>
        <v>0</v>
      </c>
      <c r="J6" s="151">
        <f t="shared" si="1"/>
        <v>0</v>
      </c>
      <c r="K6" s="64"/>
      <c r="L6" s="64"/>
      <c r="M6" s="64"/>
    </row>
    <row r="7" s="143" customFormat="1" ht="23.25" customHeight="1" spans="1:13">
      <c r="A7" s="129"/>
      <c r="B7" s="152"/>
      <c r="C7" s="152"/>
      <c r="D7" s="152"/>
      <c r="E7" s="130"/>
      <c r="F7" s="126">
        <f t="shared" si="0"/>
        <v>0</v>
      </c>
      <c r="G7" s="126"/>
      <c r="H7" s="126"/>
      <c r="I7" s="126"/>
      <c r="J7" s="126"/>
      <c r="K7" s="69"/>
      <c r="L7" s="69"/>
      <c r="M7" s="69"/>
    </row>
    <row r="8" s="143" customFormat="1" ht="23.25" customHeight="1" spans="1:13">
      <c r="A8" s="129"/>
      <c r="B8" s="152"/>
      <c r="C8" s="152"/>
      <c r="D8" s="152"/>
      <c r="E8" s="130"/>
      <c r="F8" s="126">
        <f t="shared" si="0"/>
        <v>0</v>
      </c>
      <c r="G8" s="126"/>
      <c r="H8" s="126"/>
      <c r="I8" s="126"/>
      <c r="J8" s="126"/>
      <c r="K8" s="69"/>
      <c r="L8" s="69"/>
      <c r="M8" s="69"/>
    </row>
    <row r="9" s="143" customFormat="1" ht="23.25" customHeight="1" spans="1:13">
      <c r="A9" s="129"/>
      <c r="B9" s="152"/>
      <c r="C9" s="152"/>
      <c r="D9" s="152"/>
      <c r="E9" s="130"/>
      <c r="F9" s="126">
        <f t="shared" si="0"/>
        <v>0</v>
      </c>
      <c r="G9" s="126"/>
      <c r="H9" s="126"/>
      <c r="I9" s="126"/>
      <c r="J9" s="126"/>
      <c r="K9" s="69"/>
      <c r="L9" s="69"/>
      <c r="M9" s="69"/>
    </row>
    <row r="10" s="143" customFormat="1" ht="23.25" customHeight="1" spans="1:13">
      <c r="A10" s="129"/>
      <c r="B10" s="152"/>
      <c r="C10" s="152"/>
      <c r="D10" s="152"/>
      <c r="E10" s="130"/>
      <c r="F10" s="126">
        <f t="shared" si="0"/>
        <v>0</v>
      </c>
      <c r="G10" s="126"/>
      <c r="H10" s="126"/>
      <c r="I10" s="126"/>
      <c r="J10" s="126"/>
      <c r="K10" s="69"/>
      <c r="L10" s="69"/>
      <c r="M10" s="69"/>
    </row>
    <row r="11" s="143" customFormat="1" ht="23.25" customHeight="1" spans="1:13">
      <c r="A11" s="129"/>
      <c r="B11" s="152"/>
      <c r="C11" s="152"/>
      <c r="D11" s="152"/>
      <c r="E11" s="130"/>
      <c r="F11" s="126">
        <f t="shared" si="0"/>
        <v>0</v>
      </c>
      <c r="G11" s="126"/>
      <c r="H11" s="126"/>
      <c r="I11" s="126"/>
      <c r="J11" s="126"/>
      <c r="K11" s="69"/>
      <c r="L11" s="69"/>
      <c r="M11" s="69"/>
    </row>
    <row r="12" s="143" customFormat="1" ht="23.25" customHeight="1" spans="1:13">
      <c r="A12" s="129"/>
      <c r="B12" s="152"/>
      <c r="C12" s="152"/>
      <c r="D12" s="152"/>
      <c r="E12" s="130"/>
      <c r="F12" s="126">
        <f t="shared" si="0"/>
        <v>0</v>
      </c>
      <c r="G12" s="126"/>
      <c r="H12" s="126"/>
      <c r="I12" s="126"/>
      <c r="J12" s="126"/>
      <c r="K12" s="69"/>
      <c r="L12" s="69"/>
      <c r="M12" s="69"/>
    </row>
    <row r="13" s="143" customFormat="1" ht="23.25" customHeight="1" spans="1:13">
      <c r="A13" s="129"/>
      <c r="B13" s="152"/>
      <c r="C13" s="152"/>
      <c r="D13" s="152"/>
      <c r="E13" s="130"/>
      <c r="F13" s="126">
        <f t="shared" si="0"/>
        <v>0</v>
      </c>
      <c r="G13" s="126"/>
      <c r="H13" s="126"/>
      <c r="I13" s="126"/>
      <c r="J13" s="126"/>
      <c r="K13" s="69"/>
      <c r="L13" s="69"/>
      <c r="M13" s="69"/>
    </row>
    <row r="14" s="143" customFormat="1" ht="23.25" customHeight="1" spans="1:13">
      <c r="A14" s="129"/>
      <c r="B14" s="152"/>
      <c r="C14" s="152"/>
      <c r="D14" s="152"/>
      <c r="E14" s="130"/>
      <c r="F14" s="126">
        <f t="shared" si="0"/>
        <v>0</v>
      </c>
      <c r="G14" s="126"/>
      <c r="H14" s="126"/>
      <c r="I14" s="126"/>
      <c r="J14" s="126"/>
      <c r="K14" s="69"/>
      <c r="L14" s="69"/>
      <c r="M14" s="69"/>
    </row>
    <row r="15" s="132" customFormat="1" ht="24.75" customHeight="1" spans="1:13">
      <c r="A15" s="129"/>
      <c r="B15" s="152"/>
      <c r="C15" s="152"/>
      <c r="D15" s="152"/>
      <c r="E15" s="130"/>
      <c r="F15" s="126">
        <f t="shared" si="0"/>
        <v>0</v>
      </c>
      <c r="G15" s="126"/>
      <c r="H15" s="126"/>
      <c r="I15" s="126"/>
      <c r="J15" s="126"/>
      <c r="K15" s="69"/>
      <c r="L15" s="69"/>
      <c r="M15" s="69"/>
    </row>
    <row r="16" s="18" customFormat="1" ht="22.5" customHeight="1" spans="1:13">
      <c r="A16" s="153"/>
      <c r="B16" s="152"/>
      <c r="C16" s="152"/>
      <c r="D16" s="152"/>
      <c r="E16" s="130"/>
      <c r="F16" s="126">
        <f t="shared" si="0"/>
        <v>0</v>
      </c>
      <c r="G16" s="126"/>
      <c r="H16" s="126"/>
      <c r="I16" s="126"/>
      <c r="J16" s="126"/>
      <c r="K16" s="69"/>
      <c r="L16" s="69"/>
      <c r="M16" s="69"/>
    </row>
    <row r="17" s="132" customFormat="1" spans="1:13">
      <c r="A17" s="129"/>
      <c r="B17" s="152"/>
      <c r="C17" s="152"/>
      <c r="D17" s="152"/>
      <c r="E17" s="130"/>
      <c r="F17" s="126">
        <f t="shared" si="0"/>
        <v>0</v>
      </c>
      <c r="G17" s="126"/>
      <c r="H17" s="126"/>
      <c r="I17" s="126"/>
      <c r="J17" s="126"/>
      <c r="K17" s="69"/>
      <c r="L17" s="69"/>
      <c r="M17" s="69"/>
    </row>
    <row r="18" s="132" customFormat="1" spans="1:13">
      <c r="A18" s="129"/>
      <c r="B18" s="152"/>
      <c r="C18" s="152"/>
      <c r="D18" s="152"/>
      <c r="E18" s="130"/>
      <c r="F18" s="126">
        <f t="shared" si="0"/>
        <v>0</v>
      </c>
      <c r="G18" s="126"/>
      <c r="H18" s="126"/>
      <c r="I18" s="126"/>
      <c r="J18" s="126"/>
      <c r="K18" s="69"/>
      <c r="L18" s="69"/>
      <c r="M18" s="69"/>
    </row>
    <row r="19" s="132" customFormat="1" spans="1:13">
      <c r="A19" s="129"/>
      <c r="B19" s="152"/>
      <c r="C19" s="152"/>
      <c r="D19" s="152"/>
      <c r="E19" s="130"/>
      <c r="F19" s="126">
        <f t="shared" si="0"/>
        <v>0</v>
      </c>
      <c r="G19" s="126"/>
      <c r="H19" s="126"/>
      <c r="I19" s="126"/>
      <c r="J19" s="126"/>
      <c r="K19" s="69"/>
      <c r="L19" s="69"/>
      <c r="M19" s="69"/>
    </row>
    <row r="20" s="132" customFormat="1" spans="1:13">
      <c r="A20" s="153"/>
      <c r="B20" s="152"/>
      <c r="C20" s="152"/>
      <c r="D20" s="152"/>
      <c r="E20" s="130"/>
      <c r="F20" s="126"/>
      <c r="G20" s="126"/>
      <c r="H20" s="126"/>
      <c r="I20" s="126"/>
      <c r="J20" s="126"/>
      <c r="K20" s="69"/>
      <c r="L20" s="69"/>
      <c r="M20" s="69"/>
    </row>
    <row r="21" s="132" customFormat="1" spans="1:1">
      <c r="A21" s="132" t="s">
        <v>265</v>
      </c>
    </row>
    <row r="22" s="132" customFormat="1" ht="14.25" spans="1:13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</row>
  </sheetData>
  <mergeCells count="9">
    <mergeCell ref="A1:M1"/>
    <mergeCell ref="L2:M2"/>
    <mergeCell ref="A3:C3"/>
    <mergeCell ref="L3:M3"/>
    <mergeCell ref="B4:D4"/>
    <mergeCell ref="F4:M4"/>
    <mergeCell ref="A22:M22"/>
    <mergeCell ref="A4:A5"/>
    <mergeCell ref="E4:E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21" sqref="A21:M21"/>
    </sheetView>
  </sheetViews>
  <sheetFormatPr defaultColWidth="6.875" defaultRowHeight="12"/>
  <cols>
    <col min="1" max="1" width="25.5" style="132" customWidth="1"/>
    <col min="2" max="4" width="5.375" style="132" customWidth="1"/>
    <col min="5" max="5" width="13.375" style="132" customWidth="1"/>
    <col min="6" max="10" width="10.75" style="132" customWidth="1"/>
    <col min="11" max="16384" width="6.875" style="132"/>
  </cols>
  <sheetData>
    <row r="1" s="132" customFormat="1" ht="35.25" customHeight="1" spans="1:13">
      <c r="A1" s="145" t="s">
        <v>266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="132" customFormat="1" ht="15.75" customHeight="1" spans="12:13">
      <c r="L2" s="155" t="s">
        <v>267</v>
      </c>
      <c r="M2" s="155"/>
    </row>
    <row r="3" s="132" customFormat="1" ht="22.5" customHeight="1" spans="1:13">
      <c r="A3" s="26" t="s">
        <v>24</v>
      </c>
      <c r="B3" s="26"/>
      <c r="C3" s="26"/>
      <c r="D3" s="146"/>
      <c r="E3" s="146"/>
      <c r="F3" s="146"/>
      <c r="G3" s="146"/>
      <c r="H3" s="146"/>
      <c r="L3" s="156" t="s">
        <v>25</v>
      </c>
      <c r="M3" s="156"/>
    </row>
    <row r="4" s="143" customFormat="1" ht="24" customHeight="1" spans="1:13">
      <c r="A4" s="147" t="s">
        <v>63</v>
      </c>
      <c r="B4" s="147" t="s">
        <v>108</v>
      </c>
      <c r="C4" s="147"/>
      <c r="D4" s="147"/>
      <c r="E4" s="147" t="s">
        <v>109</v>
      </c>
      <c r="F4" s="147" t="s">
        <v>135</v>
      </c>
      <c r="G4" s="147"/>
      <c r="H4" s="147"/>
      <c r="I4" s="147"/>
      <c r="J4" s="147"/>
      <c r="K4" s="147"/>
      <c r="L4" s="147"/>
      <c r="M4" s="147"/>
    </row>
    <row r="5" s="143" customFormat="1" ht="40.5" customHeight="1" spans="1:13">
      <c r="A5" s="147"/>
      <c r="B5" s="147" t="s">
        <v>86</v>
      </c>
      <c r="C5" s="147" t="s">
        <v>87</v>
      </c>
      <c r="D5" s="147" t="s">
        <v>88</v>
      </c>
      <c r="E5" s="147"/>
      <c r="F5" s="147" t="s">
        <v>31</v>
      </c>
      <c r="G5" s="6" t="s">
        <v>138</v>
      </c>
      <c r="H5" s="6" t="s">
        <v>139</v>
      </c>
      <c r="I5" s="6" t="s">
        <v>140</v>
      </c>
      <c r="J5" s="6" t="s">
        <v>141</v>
      </c>
      <c r="K5" s="6" t="s">
        <v>142</v>
      </c>
      <c r="L5" s="6" t="s">
        <v>143</v>
      </c>
      <c r="M5" s="6" t="s">
        <v>144</v>
      </c>
    </row>
    <row r="6" s="143" customFormat="1" ht="23.25" customHeight="1" spans="1:13">
      <c r="A6" s="148"/>
      <c r="B6" s="149"/>
      <c r="C6" s="149"/>
      <c r="D6" s="149"/>
      <c r="E6" s="150" t="s">
        <v>31</v>
      </c>
      <c r="F6" s="151">
        <f t="shared" ref="F6:F19" si="0">SUM(G6:J6)</f>
        <v>0</v>
      </c>
      <c r="G6" s="151">
        <f t="shared" ref="G6:J6" si="1">SUM(G7:G20)</f>
        <v>0</v>
      </c>
      <c r="H6" s="151">
        <f t="shared" si="1"/>
        <v>0</v>
      </c>
      <c r="I6" s="151">
        <f t="shared" si="1"/>
        <v>0</v>
      </c>
      <c r="J6" s="151">
        <f t="shared" si="1"/>
        <v>0</v>
      </c>
      <c r="K6" s="64"/>
      <c r="L6" s="64"/>
      <c r="M6" s="64"/>
    </row>
    <row r="7" s="143" customFormat="1" ht="23.25" customHeight="1" spans="1:13">
      <c r="A7" s="129"/>
      <c r="B7" s="152"/>
      <c r="C7" s="152"/>
      <c r="D7" s="152"/>
      <c r="E7" s="130"/>
      <c r="F7" s="126">
        <f t="shared" si="0"/>
        <v>0</v>
      </c>
      <c r="G7" s="126"/>
      <c r="H7" s="126"/>
      <c r="I7" s="126"/>
      <c r="J7" s="126"/>
      <c r="K7" s="69"/>
      <c r="L7" s="69"/>
      <c r="M7" s="69"/>
    </row>
    <row r="8" s="143" customFormat="1" ht="23.25" customHeight="1" spans="1:13">
      <c r="A8" s="129"/>
      <c r="B8" s="152"/>
      <c r="C8" s="152"/>
      <c r="D8" s="152"/>
      <c r="E8" s="130"/>
      <c r="F8" s="126">
        <f t="shared" si="0"/>
        <v>0</v>
      </c>
      <c r="G8" s="126"/>
      <c r="H8" s="126"/>
      <c r="I8" s="126"/>
      <c r="J8" s="126"/>
      <c r="K8" s="69"/>
      <c r="L8" s="69"/>
      <c r="M8" s="69"/>
    </row>
    <row r="9" s="143" customFormat="1" ht="23.25" customHeight="1" spans="1:13">
      <c r="A9" s="129"/>
      <c r="B9" s="152"/>
      <c r="C9" s="152"/>
      <c r="D9" s="152"/>
      <c r="E9" s="130"/>
      <c r="F9" s="126">
        <f t="shared" si="0"/>
        <v>0</v>
      </c>
      <c r="G9" s="126"/>
      <c r="H9" s="126"/>
      <c r="I9" s="126"/>
      <c r="J9" s="126"/>
      <c r="K9" s="69"/>
      <c r="L9" s="69"/>
      <c r="M9" s="69"/>
    </row>
    <row r="10" s="143" customFormat="1" ht="23.25" customHeight="1" spans="1:13">
      <c r="A10" s="129"/>
      <c r="B10" s="152"/>
      <c r="C10" s="152"/>
      <c r="D10" s="152"/>
      <c r="E10" s="130"/>
      <c r="F10" s="126">
        <f t="shared" si="0"/>
        <v>0</v>
      </c>
      <c r="G10" s="126"/>
      <c r="H10" s="126"/>
      <c r="I10" s="126"/>
      <c r="J10" s="126"/>
      <c r="K10" s="69"/>
      <c r="L10" s="69"/>
      <c r="M10" s="69"/>
    </row>
    <row r="11" s="143" customFormat="1" ht="23.25" customHeight="1" spans="1:13">
      <c r="A11" s="129"/>
      <c r="B11" s="152"/>
      <c r="C11" s="152"/>
      <c r="D11" s="152"/>
      <c r="E11" s="130"/>
      <c r="F11" s="126">
        <f t="shared" si="0"/>
        <v>0</v>
      </c>
      <c r="G11" s="126"/>
      <c r="H11" s="126"/>
      <c r="I11" s="126"/>
      <c r="J11" s="126"/>
      <c r="K11" s="69"/>
      <c r="L11" s="69"/>
      <c r="M11" s="69"/>
    </row>
    <row r="12" s="143" customFormat="1" ht="23.25" customHeight="1" spans="1:13">
      <c r="A12" s="129"/>
      <c r="B12" s="152"/>
      <c r="C12" s="152"/>
      <c r="D12" s="152"/>
      <c r="E12" s="130"/>
      <c r="F12" s="126">
        <f t="shared" si="0"/>
        <v>0</v>
      </c>
      <c r="G12" s="126"/>
      <c r="H12" s="126"/>
      <c r="I12" s="126"/>
      <c r="J12" s="126"/>
      <c r="K12" s="69"/>
      <c r="L12" s="69"/>
      <c r="M12" s="69"/>
    </row>
    <row r="13" s="143" customFormat="1" ht="23.25" customHeight="1" spans="1:13">
      <c r="A13" s="129"/>
      <c r="B13" s="152"/>
      <c r="C13" s="152"/>
      <c r="D13" s="152"/>
      <c r="E13" s="130"/>
      <c r="F13" s="126">
        <f t="shared" si="0"/>
        <v>0</v>
      </c>
      <c r="G13" s="126"/>
      <c r="H13" s="126"/>
      <c r="I13" s="126"/>
      <c r="J13" s="126"/>
      <c r="K13" s="69"/>
      <c r="L13" s="69"/>
      <c r="M13" s="69"/>
    </row>
    <row r="14" s="143" customFormat="1" ht="23.25" customHeight="1" spans="1:13">
      <c r="A14" s="129"/>
      <c r="B14" s="152"/>
      <c r="C14" s="152"/>
      <c r="D14" s="152"/>
      <c r="E14" s="130"/>
      <c r="F14" s="126">
        <f t="shared" si="0"/>
        <v>0</v>
      </c>
      <c r="G14" s="126"/>
      <c r="H14" s="126"/>
      <c r="I14" s="126"/>
      <c r="J14" s="126"/>
      <c r="K14" s="69"/>
      <c r="L14" s="69"/>
      <c r="M14" s="69"/>
    </row>
    <row r="15" s="132" customFormat="1" ht="24.75" customHeight="1" spans="1:13">
      <c r="A15" s="129"/>
      <c r="B15" s="152"/>
      <c r="C15" s="152"/>
      <c r="D15" s="152"/>
      <c r="E15" s="130"/>
      <c r="F15" s="126">
        <f t="shared" si="0"/>
        <v>0</v>
      </c>
      <c r="G15" s="126"/>
      <c r="H15" s="126"/>
      <c r="I15" s="126"/>
      <c r="J15" s="126"/>
      <c r="K15" s="69"/>
      <c r="L15" s="69"/>
      <c r="M15" s="69"/>
    </row>
    <row r="16" s="18" customFormat="1" ht="22.5" customHeight="1" spans="1:13">
      <c r="A16" s="153"/>
      <c r="B16" s="152"/>
      <c r="C16" s="152"/>
      <c r="D16" s="152"/>
      <c r="E16" s="130"/>
      <c r="F16" s="126">
        <f t="shared" si="0"/>
        <v>0</v>
      </c>
      <c r="G16" s="126"/>
      <c r="H16" s="126"/>
      <c r="I16" s="126"/>
      <c r="J16" s="126"/>
      <c r="K16" s="69"/>
      <c r="L16" s="69"/>
      <c r="M16" s="69"/>
    </row>
    <row r="17" s="132" customFormat="1" spans="1:13">
      <c r="A17" s="129"/>
      <c r="B17" s="152"/>
      <c r="C17" s="152"/>
      <c r="D17" s="152"/>
      <c r="E17" s="130"/>
      <c r="F17" s="126">
        <f t="shared" si="0"/>
        <v>0</v>
      </c>
      <c r="G17" s="126"/>
      <c r="H17" s="126"/>
      <c r="I17" s="126"/>
      <c r="J17" s="126"/>
      <c r="K17" s="69"/>
      <c r="L17" s="69"/>
      <c r="M17" s="69"/>
    </row>
    <row r="18" s="132" customFormat="1" spans="1:13">
      <c r="A18" s="129"/>
      <c r="B18" s="152"/>
      <c r="C18" s="152"/>
      <c r="D18" s="152"/>
      <c r="E18" s="130"/>
      <c r="F18" s="126">
        <f t="shared" si="0"/>
        <v>0</v>
      </c>
      <c r="G18" s="126"/>
      <c r="H18" s="126"/>
      <c r="I18" s="126"/>
      <c r="J18" s="126"/>
      <c r="K18" s="69"/>
      <c r="L18" s="69"/>
      <c r="M18" s="69"/>
    </row>
    <row r="19" s="132" customFormat="1" spans="1:13">
      <c r="A19" s="129"/>
      <c r="B19" s="152"/>
      <c r="C19" s="152"/>
      <c r="D19" s="152"/>
      <c r="E19" s="130"/>
      <c r="F19" s="126">
        <f t="shared" si="0"/>
        <v>0</v>
      </c>
      <c r="G19" s="126"/>
      <c r="H19" s="126"/>
      <c r="I19" s="126"/>
      <c r="J19" s="126"/>
      <c r="K19" s="69"/>
      <c r="L19" s="69"/>
      <c r="M19" s="69"/>
    </row>
    <row r="20" s="132" customFormat="1" spans="1:13">
      <c r="A20" s="153"/>
      <c r="B20" s="152"/>
      <c r="C20" s="152"/>
      <c r="D20" s="152"/>
      <c r="E20" s="130"/>
      <c r="F20" s="126"/>
      <c r="G20" s="126"/>
      <c r="H20" s="126"/>
      <c r="I20" s="126"/>
      <c r="J20" s="126"/>
      <c r="K20" s="69"/>
      <c r="L20" s="69"/>
      <c r="M20" s="69"/>
    </row>
    <row r="21" s="144" customFormat="1" ht="42.95" customHeight="1" spans="1:13">
      <c r="A21" s="154" t="s">
        <v>268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</row>
    <row r="22" s="132" customFormat="1" ht="14.25" spans="1:13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</row>
  </sheetData>
  <mergeCells count="10">
    <mergeCell ref="A1:M1"/>
    <mergeCell ref="L2:M2"/>
    <mergeCell ref="A3:C3"/>
    <mergeCell ref="L3:M3"/>
    <mergeCell ref="B4:D4"/>
    <mergeCell ref="F4:M4"/>
    <mergeCell ref="A21:M21"/>
    <mergeCell ref="A22:M22"/>
    <mergeCell ref="A4:A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opLeftCell="A7" workbookViewId="0">
      <selection activeCell="K9" sqref="K9"/>
    </sheetView>
  </sheetViews>
  <sheetFormatPr defaultColWidth="6.875" defaultRowHeight="12.75" customHeight="1"/>
  <cols>
    <col min="1" max="1" width="7.875" style="18" customWidth="1"/>
    <col min="2" max="2" width="8.375" style="18" customWidth="1"/>
    <col min="3" max="3" width="32.125" style="18" customWidth="1"/>
    <col min="4" max="4" width="5.625" style="18" customWidth="1"/>
    <col min="5" max="5" width="5.375" style="18" customWidth="1"/>
    <col min="6" max="9" width="8.625" style="18" customWidth="1"/>
    <col min="10" max="10" width="8.5" style="18" customWidth="1"/>
    <col min="11" max="11" width="7.125" style="18" customWidth="1"/>
    <col min="12" max="12" width="6.875" style="18"/>
    <col min="13" max="13" width="10.25" style="18" customWidth="1"/>
    <col min="14" max="16384" width="6.875" style="18"/>
  </cols>
  <sheetData>
    <row r="1" s="18" customFormat="1" ht="36.75" customHeight="1" spans="1:13">
      <c r="A1" s="135" t="s">
        <v>269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="18" customFormat="1" ht="18" customHeight="1" spans="1:13">
      <c r="A2" s="132"/>
      <c r="B2" s="132"/>
      <c r="C2" s="132"/>
      <c r="D2" s="132"/>
      <c r="E2" s="132"/>
      <c r="F2" s="132"/>
      <c r="G2" s="132"/>
      <c r="H2" s="132"/>
      <c r="I2" s="132"/>
      <c r="M2" s="142" t="s">
        <v>270</v>
      </c>
    </row>
    <row r="3" s="18" customFormat="1" ht="21" customHeight="1" spans="1:13">
      <c r="A3" s="26" t="s">
        <v>24</v>
      </c>
      <c r="B3" s="132"/>
      <c r="C3" s="132"/>
      <c r="D3" s="132"/>
      <c r="E3" s="132"/>
      <c r="F3" s="132"/>
      <c r="G3" s="132"/>
      <c r="H3" s="132"/>
      <c r="I3" s="132"/>
      <c r="K3" s="132"/>
      <c r="M3" s="142" t="s">
        <v>25</v>
      </c>
    </row>
    <row r="4" s="17" customFormat="1" ht="29.25" customHeight="1" spans="1:13">
      <c r="A4" s="136" t="s">
        <v>63</v>
      </c>
      <c r="B4" s="136" t="s">
        <v>271</v>
      </c>
      <c r="C4" s="136" t="s">
        <v>272</v>
      </c>
      <c r="D4" s="6" t="s">
        <v>126</v>
      </c>
      <c r="E4" s="6"/>
      <c r="F4" s="6"/>
      <c r="G4" s="6"/>
      <c r="H4" s="6"/>
      <c r="I4" s="6"/>
      <c r="J4" s="6"/>
      <c r="K4" s="6"/>
      <c r="L4" s="6"/>
      <c r="M4" s="6"/>
    </row>
    <row r="5" s="17" customFormat="1" ht="12" customHeight="1" spans="1:13">
      <c r="A5" s="137"/>
      <c r="B5" s="137"/>
      <c r="C5" s="137"/>
      <c r="D5" s="136" t="s">
        <v>31</v>
      </c>
      <c r="E5" s="6" t="s">
        <v>30</v>
      </c>
      <c r="F5" s="6"/>
      <c r="G5" s="6" t="s">
        <v>38</v>
      </c>
      <c r="H5" s="6" t="s">
        <v>40</v>
      </c>
      <c r="I5" s="6" t="s">
        <v>42</v>
      </c>
      <c r="J5" s="6" t="s">
        <v>66</v>
      </c>
      <c r="K5" s="6" t="s">
        <v>67</v>
      </c>
      <c r="L5" s="6"/>
      <c r="M5" s="6" t="s">
        <v>68</v>
      </c>
    </row>
    <row r="6" s="17" customFormat="1" ht="51.75" customHeight="1" spans="1:13">
      <c r="A6" s="138"/>
      <c r="B6" s="138"/>
      <c r="C6" s="138"/>
      <c r="D6" s="138"/>
      <c r="E6" s="7" t="s">
        <v>71</v>
      </c>
      <c r="F6" s="6" t="s">
        <v>72</v>
      </c>
      <c r="G6" s="6"/>
      <c r="H6" s="6"/>
      <c r="I6" s="6"/>
      <c r="J6" s="6"/>
      <c r="K6" s="7" t="s">
        <v>71</v>
      </c>
      <c r="L6" s="7" t="s">
        <v>72</v>
      </c>
      <c r="M6" s="6"/>
    </row>
    <row r="7" s="18" customFormat="1" ht="28.5" customHeight="1" spans="1:13">
      <c r="A7" s="33" t="s">
        <v>31</v>
      </c>
      <c r="B7" s="124"/>
      <c r="C7" s="124" t="s">
        <v>273</v>
      </c>
      <c r="D7" s="127">
        <f>SUM(D8:D10)</f>
        <v>131</v>
      </c>
      <c r="E7" s="127">
        <f>SUM(E8:E10)</f>
        <v>131</v>
      </c>
      <c r="F7" s="127"/>
      <c r="G7" s="127"/>
      <c r="H7" s="127"/>
      <c r="I7" s="127"/>
      <c r="J7" s="127"/>
      <c r="K7" s="69"/>
      <c r="L7" s="131"/>
      <c r="M7" s="131"/>
    </row>
    <row r="8" s="18" customFormat="1" ht="63" customHeight="1" spans="1:13">
      <c r="A8" s="129" t="s">
        <v>76</v>
      </c>
      <c r="B8" s="129" t="s">
        <v>274</v>
      </c>
      <c r="C8" s="129" t="s">
        <v>275</v>
      </c>
      <c r="D8" s="127">
        <v>30</v>
      </c>
      <c r="E8" s="127">
        <v>30</v>
      </c>
      <c r="F8" s="127"/>
      <c r="G8" s="127"/>
      <c r="H8" s="127"/>
      <c r="I8" s="127"/>
      <c r="J8" s="127"/>
      <c r="K8" s="69"/>
      <c r="L8" s="131"/>
      <c r="M8" s="131"/>
    </row>
    <row r="9" s="18" customFormat="1" ht="166" customHeight="1" spans="1:13">
      <c r="A9" s="129"/>
      <c r="B9" s="129" t="s">
        <v>276</v>
      </c>
      <c r="C9" s="129" t="s">
        <v>277</v>
      </c>
      <c r="D9" s="127">
        <v>77</v>
      </c>
      <c r="E9" s="127">
        <v>77</v>
      </c>
      <c r="F9" s="69"/>
      <c r="G9" s="69"/>
      <c r="H9" s="69"/>
      <c r="I9" s="69"/>
      <c r="J9" s="69"/>
      <c r="K9" s="69"/>
      <c r="L9" s="131"/>
      <c r="M9" s="131"/>
    </row>
    <row r="10" s="18" customFormat="1" ht="135" customHeight="1" spans="1:13">
      <c r="A10" s="139"/>
      <c r="B10" s="139" t="s">
        <v>278</v>
      </c>
      <c r="C10" s="129" t="s">
        <v>279</v>
      </c>
      <c r="D10" s="140">
        <v>24</v>
      </c>
      <c r="E10" s="140">
        <v>24</v>
      </c>
      <c r="F10" s="140"/>
      <c r="G10" s="140"/>
      <c r="H10" s="140"/>
      <c r="I10" s="140"/>
      <c r="J10" s="140"/>
      <c r="K10" s="140"/>
      <c r="L10" s="140"/>
      <c r="M10" s="140"/>
    </row>
    <row r="11" s="18" customFormat="1" customHeight="1" spans="1:17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s="18" customFormat="1" customHeight="1" spans="1:13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="18" customFormat="1" customHeight="1" spans="1:13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</row>
  </sheetData>
  <mergeCells count="15">
    <mergeCell ref="A1:M1"/>
    <mergeCell ref="D4:M4"/>
    <mergeCell ref="E5:F5"/>
    <mergeCell ref="K5:L5"/>
    <mergeCell ref="A12:M12"/>
    <mergeCell ref="A13:M13"/>
    <mergeCell ref="A4:A6"/>
    <mergeCell ref="B4:B6"/>
    <mergeCell ref="C4:C6"/>
    <mergeCell ref="D5:D6"/>
    <mergeCell ref="G5:G6"/>
    <mergeCell ref="H5:H6"/>
    <mergeCell ref="I5:I6"/>
    <mergeCell ref="J5:J6"/>
    <mergeCell ref="M5:M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24" sqref="A24"/>
    </sheetView>
  </sheetViews>
  <sheetFormatPr defaultColWidth="6.875" defaultRowHeight="12.75" customHeight="1"/>
  <cols>
    <col min="1" max="1" width="13.75" style="18" customWidth="1"/>
    <col min="2" max="5" width="7.625" style="18" customWidth="1"/>
    <col min="6" max="6" width="10.125" style="18" customWidth="1"/>
    <col min="7" max="7" width="7.125" style="18" customWidth="1"/>
    <col min="8" max="10" width="10.125" style="18" customWidth="1"/>
    <col min="11" max="11" width="7.125" style="18" customWidth="1"/>
    <col min="12" max="12" width="7.5" style="18" customWidth="1"/>
    <col min="13" max="16384" width="6.875" style="18"/>
  </cols>
  <sheetData>
    <row r="1" s="18" customFormat="1" ht="22.5" spans="1:15">
      <c r="A1" s="115" t="s">
        <v>280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="18" customFormat="1" ht="22.5" customHeight="1" spans="1: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O2" s="106" t="s">
        <v>281</v>
      </c>
    </row>
    <row r="3" s="18" customFormat="1" ht="20.25" customHeight="1" spans="1:15">
      <c r="A3" s="26" t="s">
        <v>24</v>
      </c>
      <c r="O3" s="133" t="s">
        <v>25</v>
      </c>
    </row>
    <row r="4" s="17" customFormat="1" ht="30.75" customHeight="1" spans="1:15">
      <c r="A4" s="117" t="s">
        <v>63</v>
      </c>
      <c r="B4" s="118" t="s">
        <v>282</v>
      </c>
      <c r="C4" s="118" t="s">
        <v>283</v>
      </c>
      <c r="D4" s="118" t="s">
        <v>284</v>
      </c>
      <c r="E4" s="118" t="s">
        <v>285</v>
      </c>
      <c r="F4" s="117" t="s">
        <v>126</v>
      </c>
      <c r="G4" s="117"/>
      <c r="H4" s="117"/>
      <c r="I4" s="117"/>
      <c r="J4" s="117"/>
      <c r="K4" s="117"/>
      <c r="L4" s="117"/>
      <c r="M4" s="117"/>
      <c r="N4" s="117"/>
      <c r="O4" s="117"/>
    </row>
    <row r="5" s="17" customFormat="1" ht="26.25" customHeight="1" spans="1:15">
      <c r="A5" s="117"/>
      <c r="B5" s="119"/>
      <c r="C5" s="119"/>
      <c r="D5" s="119"/>
      <c r="E5" s="119"/>
      <c r="F5" s="120" t="s">
        <v>31</v>
      </c>
      <c r="G5" s="6" t="s">
        <v>30</v>
      </c>
      <c r="H5" s="6"/>
      <c r="I5" s="6" t="s">
        <v>38</v>
      </c>
      <c r="J5" s="6" t="s">
        <v>40</v>
      </c>
      <c r="K5" s="6" t="s">
        <v>42</v>
      </c>
      <c r="L5" s="6" t="s">
        <v>66</v>
      </c>
      <c r="M5" s="6" t="s">
        <v>67</v>
      </c>
      <c r="N5" s="6"/>
      <c r="O5" s="6" t="s">
        <v>68</v>
      </c>
    </row>
    <row r="6" s="17" customFormat="1" ht="48" customHeight="1" spans="1:15">
      <c r="A6" s="117"/>
      <c r="B6" s="121"/>
      <c r="C6" s="121"/>
      <c r="D6" s="121"/>
      <c r="E6" s="121"/>
      <c r="F6" s="122"/>
      <c r="G6" s="7" t="s">
        <v>71</v>
      </c>
      <c r="H6" s="6" t="s">
        <v>72</v>
      </c>
      <c r="I6" s="6"/>
      <c r="J6" s="6"/>
      <c r="K6" s="6"/>
      <c r="L6" s="6"/>
      <c r="M6" s="7" t="s">
        <v>71</v>
      </c>
      <c r="N6" s="7" t="s">
        <v>72</v>
      </c>
      <c r="O6" s="6"/>
    </row>
    <row r="7" s="17" customFormat="1" ht="33" customHeight="1" spans="1:15">
      <c r="A7" s="117" t="s">
        <v>31</v>
      </c>
      <c r="B7" s="123"/>
      <c r="C7" s="124"/>
      <c r="D7" s="124" t="s">
        <v>273</v>
      </c>
      <c r="E7" s="125">
        <f>SUM(E8:E25)</f>
        <v>0</v>
      </c>
      <c r="F7" s="126"/>
      <c r="G7" s="127"/>
      <c r="H7" s="128"/>
      <c r="I7" s="128"/>
      <c r="J7" s="128"/>
      <c r="K7" s="128"/>
      <c r="L7" s="128"/>
      <c r="M7" s="134"/>
      <c r="N7" s="134"/>
      <c r="O7" s="134"/>
    </row>
    <row r="8" s="17" customFormat="1" ht="33" customHeight="1" spans="1:15">
      <c r="A8" s="124"/>
      <c r="B8" s="123"/>
      <c r="C8" s="124"/>
      <c r="D8" s="124" t="s">
        <v>273</v>
      </c>
      <c r="E8" s="125">
        <f>SUM(E9:E26)</f>
        <v>0</v>
      </c>
      <c r="F8" s="126"/>
      <c r="G8" s="127"/>
      <c r="H8" s="128"/>
      <c r="I8" s="128"/>
      <c r="J8" s="128"/>
      <c r="K8" s="128"/>
      <c r="L8" s="128"/>
      <c r="M8" s="134"/>
      <c r="N8" s="134"/>
      <c r="O8" s="134"/>
    </row>
    <row r="9" s="17" customFormat="1" ht="21.75" customHeight="1" spans="1:15">
      <c r="A9" s="124"/>
      <c r="B9" s="123"/>
      <c r="C9" s="124"/>
      <c r="D9" s="124" t="s">
        <v>273</v>
      </c>
      <c r="E9" s="125">
        <f>SUM(E23:E27)</f>
        <v>0</v>
      </c>
      <c r="F9" s="126"/>
      <c r="G9" s="127"/>
      <c r="H9" s="128"/>
      <c r="I9" s="128"/>
      <c r="J9" s="128"/>
      <c r="K9" s="128"/>
      <c r="L9" s="128"/>
      <c r="M9" s="134"/>
      <c r="N9" s="134"/>
      <c r="O9" s="134"/>
    </row>
    <row r="10" s="17" customFormat="1" ht="21.75" customHeight="1" spans="1:15">
      <c r="A10" s="124"/>
      <c r="B10" s="123"/>
      <c r="C10" s="124"/>
      <c r="D10" s="124"/>
      <c r="E10" s="125"/>
      <c r="F10" s="126"/>
      <c r="G10" s="127"/>
      <c r="H10" s="128"/>
      <c r="I10" s="128"/>
      <c r="J10" s="128"/>
      <c r="K10" s="128"/>
      <c r="L10" s="128"/>
      <c r="M10" s="134"/>
      <c r="N10" s="134"/>
      <c r="O10" s="134"/>
    </row>
    <row r="11" s="17" customFormat="1" ht="21.75" customHeight="1" spans="1:15">
      <c r="A11" s="124"/>
      <c r="B11" s="123"/>
      <c r="C11" s="124"/>
      <c r="D11" s="124"/>
      <c r="E11" s="125"/>
      <c r="F11" s="126"/>
      <c r="G11" s="127"/>
      <c r="H11" s="128"/>
      <c r="I11" s="128"/>
      <c r="J11" s="128"/>
      <c r="K11" s="128"/>
      <c r="L11" s="128"/>
      <c r="M11" s="134"/>
      <c r="N11" s="134"/>
      <c r="O11" s="134"/>
    </row>
    <row r="12" s="17" customFormat="1" ht="21.75" customHeight="1" spans="1:15">
      <c r="A12" s="124"/>
      <c r="B12" s="123"/>
      <c r="C12" s="124"/>
      <c r="D12" s="124"/>
      <c r="E12" s="125"/>
      <c r="F12" s="126"/>
      <c r="G12" s="127"/>
      <c r="H12" s="128"/>
      <c r="I12" s="128"/>
      <c r="J12" s="128"/>
      <c r="K12" s="128"/>
      <c r="L12" s="128"/>
      <c r="M12" s="134"/>
      <c r="N12" s="134"/>
      <c r="O12" s="134"/>
    </row>
    <row r="13" s="17" customFormat="1" ht="21.75" customHeight="1" spans="1:15">
      <c r="A13" s="124"/>
      <c r="B13" s="123"/>
      <c r="C13" s="124"/>
      <c r="D13" s="124"/>
      <c r="E13" s="125"/>
      <c r="F13" s="126"/>
      <c r="G13" s="127"/>
      <c r="H13" s="128"/>
      <c r="I13" s="128"/>
      <c r="J13" s="128"/>
      <c r="K13" s="128"/>
      <c r="L13" s="128"/>
      <c r="M13" s="134"/>
      <c r="N13" s="134"/>
      <c r="O13" s="134"/>
    </row>
    <row r="14" s="17" customFormat="1" ht="21.75" customHeight="1" spans="1:15">
      <c r="A14" s="124"/>
      <c r="B14" s="123"/>
      <c r="C14" s="124"/>
      <c r="D14" s="124"/>
      <c r="E14" s="125"/>
      <c r="F14" s="126"/>
      <c r="G14" s="127"/>
      <c r="H14" s="128"/>
      <c r="I14" s="128"/>
      <c r="J14" s="128"/>
      <c r="K14" s="128"/>
      <c r="L14" s="128"/>
      <c r="M14" s="134"/>
      <c r="N14" s="134"/>
      <c r="O14" s="134"/>
    </row>
    <row r="15" s="17" customFormat="1" ht="21.75" customHeight="1" spans="1:15">
      <c r="A15" s="124"/>
      <c r="B15" s="123"/>
      <c r="C15" s="124"/>
      <c r="D15" s="124"/>
      <c r="E15" s="125"/>
      <c r="F15" s="126"/>
      <c r="G15" s="127"/>
      <c r="H15" s="128"/>
      <c r="I15" s="128"/>
      <c r="J15" s="128"/>
      <c r="K15" s="128"/>
      <c r="L15" s="128"/>
      <c r="M15" s="134"/>
      <c r="N15" s="134"/>
      <c r="O15" s="134"/>
    </row>
    <row r="16" s="17" customFormat="1" ht="21.75" customHeight="1" spans="1:15">
      <c r="A16" s="124"/>
      <c r="B16" s="123"/>
      <c r="C16" s="124"/>
      <c r="D16" s="124"/>
      <c r="E16" s="125"/>
      <c r="F16" s="126"/>
      <c r="G16" s="127"/>
      <c r="H16" s="128"/>
      <c r="I16" s="128"/>
      <c r="J16" s="128"/>
      <c r="K16" s="128"/>
      <c r="L16" s="128"/>
      <c r="M16" s="134"/>
      <c r="N16" s="134"/>
      <c r="O16" s="134"/>
    </row>
    <row r="17" s="17" customFormat="1" ht="21.75" customHeight="1" spans="1:15">
      <c r="A17" s="124"/>
      <c r="B17" s="123"/>
      <c r="C17" s="124"/>
      <c r="D17" s="124"/>
      <c r="E17" s="125"/>
      <c r="F17" s="126"/>
      <c r="G17" s="127"/>
      <c r="H17" s="128"/>
      <c r="I17" s="128"/>
      <c r="J17" s="128"/>
      <c r="K17" s="128"/>
      <c r="L17" s="128"/>
      <c r="M17" s="134"/>
      <c r="N17" s="134"/>
      <c r="O17" s="134"/>
    </row>
    <row r="18" s="17" customFormat="1" ht="21.75" customHeight="1" spans="1:15">
      <c r="A18" s="124"/>
      <c r="B18" s="123"/>
      <c r="C18" s="124"/>
      <c r="D18" s="124"/>
      <c r="E18" s="125"/>
      <c r="F18" s="126"/>
      <c r="G18" s="127"/>
      <c r="H18" s="128"/>
      <c r="I18" s="128"/>
      <c r="J18" s="128"/>
      <c r="K18" s="128"/>
      <c r="L18" s="128"/>
      <c r="M18" s="134"/>
      <c r="N18" s="134"/>
      <c r="O18" s="134"/>
    </row>
    <row r="19" s="17" customFormat="1" ht="21.75" customHeight="1" spans="1:15">
      <c r="A19" s="124"/>
      <c r="B19" s="123"/>
      <c r="C19" s="124"/>
      <c r="D19" s="124"/>
      <c r="E19" s="125"/>
      <c r="F19" s="126"/>
      <c r="G19" s="127"/>
      <c r="H19" s="128"/>
      <c r="I19" s="128"/>
      <c r="J19" s="128"/>
      <c r="K19" s="128"/>
      <c r="L19" s="128"/>
      <c r="M19" s="134"/>
      <c r="N19" s="134"/>
      <c r="O19" s="134"/>
    </row>
    <row r="20" s="17" customFormat="1" ht="21.75" customHeight="1" spans="1:15">
      <c r="A20" s="124"/>
      <c r="B20" s="123"/>
      <c r="C20" s="124"/>
      <c r="D20" s="124"/>
      <c r="E20" s="125"/>
      <c r="F20" s="126"/>
      <c r="G20" s="127"/>
      <c r="H20" s="128"/>
      <c r="I20" s="128"/>
      <c r="J20" s="128"/>
      <c r="K20" s="128"/>
      <c r="L20" s="128"/>
      <c r="M20" s="134"/>
      <c r="N20" s="134"/>
      <c r="O20" s="134"/>
    </row>
    <row r="21" s="17" customFormat="1" ht="21.75" customHeight="1" spans="1:15">
      <c r="A21" s="124"/>
      <c r="B21" s="123"/>
      <c r="C21" s="124"/>
      <c r="D21" s="124"/>
      <c r="E21" s="125"/>
      <c r="F21" s="126"/>
      <c r="G21" s="127"/>
      <c r="H21" s="128"/>
      <c r="I21" s="128"/>
      <c r="J21" s="128"/>
      <c r="K21" s="128"/>
      <c r="L21" s="128"/>
      <c r="M21" s="134"/>
      <c r="N21" s="134"/>
      <c r="O21" s="134"/>
    </row>
    <row r="22" s="17" customFormat="1" ht="21.75" customHeight="1" spans="1:15">
      <c r="A22" s="124"/>
      <c r="B22" s="123"/>
      <c r="C22" s="124"/>
      <c r="D22" s="124"/>
      <c r="E22" s="125"/>
      <c r="F22" s="126"/>
      <c r="G22" s="127"/>
      <c r="H22" s="128"/>
      <c r="I22" s="128"/>
      <c r="J22" s="128"/>
      <c r="K22" s="128"/>
      <c r="L22" s="128"/>
      <c r="M22" s="134"/>
      <c r="N22" s="134"/>
      <c r="O22" s="134"/>
    </row>
    <row r="23" s="18" customFormat="1" ht="21.75" customHeight="1" spans="1:15">
      <c r="A23" s="129"/>
      <c r="B23" s="130"/>
      <c r="C23" s="129"/>
      <c r="D23" s="129" t="s">
        <v>273</v>
      </c>
      <c r="E23" s="125">
        <f>SUM(E25:E29)</f>
        <v>0</v>
      </c>
      <c r="F23" s="126"/>
      <c r="G23" s="127"/>
      <c r="H23" s="131"/>
      <c r="I23" s="131"/>
      <c r="J23" s="131"/>
      <c r="K23" s="131"/>
      <c r="L23" s="131"/>
      <c r="M23" s="131"/>
      <c r="N23" s="131"/>
      <c r="O23" s="131"/>
    </row>
    <row r="24" s="18" customFormat="1" ht="26.25" customHeight="1" spans="1:14">
      <c r="A24" s="132" t="s">
        <v>286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="18" customFormat="1" ht="30.75" customHeight="1"/>
  </sheetData>
  <mergeCells count="15">
    <mergeCell ref="A1:O1"/>
    <mergeCell ref="F4:O4"/>
    <mergeCell ref="G5:H5"/>
    <mergeCell ref="M5:N5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5:L6"/>
    <mergeCell ref="O5:O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workbookViewId="0">
      <selection activeCell="A2" sqref="A2:L2"/>
    </sheetView>
  </sheetViews>
  <sheetFormatPr defaultColWidth="9" defaultRowHeight="14.25"/>
  <sheetData>
    <row r="1" spans="1:3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</row>
    <row r="2" ht="27" spans="1:35">
      <c r="A2" s="77" t="s">
        <v>287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105"/>
      <c r="N2" s="105"/>
      <c r="O2" s="105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ht="12" customHeight="1" spans="1:3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106" t="s">
        <v>288</v>
      </c>
      <c r="M3" s="105"/>
      <c r="N3" s="105"/>
      <c r="O3" s="105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>
      <c r="A4" s="78" t="s">
        <v>24</v>
      </c>
      <c r="B4" s="79"/>
      <c r="C4" s="78"/>
      <c r="D4" s="79"/>
      <c r="E4" s="80"/>
      <c r="F4" s="78"/>
      <c r="G4" s="80"/>
      <c r="H4" s="79"/>
      <c r="I4" s="80"/>
      <c r="J4" s="80"/>
      <c r="K4" s="80"/>
      <c r="L4" s="107" t="s">
        <v>25</v>
      </c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>
      <c r="A5" s="81" t="s">
        <v>63</v>
      </c>
      <c r="B5" s="82" t="s">
        <v>289</v>
      </c>
      <c r="C5" s="83" t="s">
        <v>290</v>
      </c>
      <c r="D5" s="82" t="s">
        <v>291</v>
      </c>
      <c r="E5" s="84" t="s">
        <v>31</v>
      </c>
      <c r="F5" s="85" t="s">
        <v>292</v>
      </c>
      <c r="G5" s="84" t="s">
        <v>36</v>
      </c>
      <c r="H5" s="86" t="s">
        <v>293</v>
      </c>
      <c r="I5" s="84" t="s">
        <v>294</v>
      </c>
      <c r="J5" s="108" t="s">
        <v>295</v>
      </c>
      <c r="K5" s="109" t="s">
        <v>296</v>
      </c>
      <c r="L5" s="110" t="s">
        <v>297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ht="37.5" customHeight="1" spans="1:35">
      <c r="A6" s="81"/>
      <c r="B6" s="82"/>
      <c r="C6" s="83"/>
      <c r="D6" s="82"/>
      <c r="E6" s="87"/>
      <c r="F6" s="88"/>
      <c r="G6" s="87"/>
      <c r="H6" s="89"/>
      <c r="I6" s="87"/>
      <c r="J6" s="111"/>
      <c r="K6" s="112"/>
      <c r="L6" s="113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>
      <c r="A7" s="90" t="s">
        <v>95</v>
      </c>
      <c r="B7" s="91"/>
      <c r="C7" s="90"/>
      <c r="D7" s="92"/>
      <c r="E7" s="93">
        <v>1</v>
      </c>
      <c r="F7" s="90">
        <v>2</v>
      </c>
      <c r="G7" s="93">
        <v>3</v>
      </c>
      <c r="H7" s="92">
        <v>4</v>
      </c>
      <c r="I7" s="93">
        <v>5</v>
      </c>
      <c r="J7" s="93">
        <v>6</v>
      </c>
      <c r="K7" s="114">
        <v>7</v>
      </c>
      <c r="L7" s="93">
        <v>8</v>
      </c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>
      <c r="A8" s="94" t="s">
        <v>31</v>
      </c>
      <c r="B8" s="95"/>
      <c r="C8" s="96"/>
      <c r="D8" s="95"/>
      <c r="E8" s="97"/>
      <c r="F8" s="97"/>
      <c r="G8" s="97"/>
      <c r="H8" s="97"/>
      <c r="I8" s="97"/>
      <c r="J8" s="97"/>
      <c r="K8" s="97"/>
      <c r="L8" s="97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</row>
    <row r="9" spans="1:35">
      <c r="A9" s="96"/>
      <c r="B9" s="98"/>
      <c r="C9" s="96"/>
      <c r="D9" s="95"/>
      <c r="E9" s="97"/>
      <c r="F9" s="97"/>
      <c r="G9" s="97"/>
      <c r="H9" s="97"/>
      <c r="I9" s="97"/>
      <c r="J9" s="97"/>
      <c r="K9" s="97"/>
      <c r="L9" s="97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</row>
    <row r="10" spans="1:35">
      <c r="A10" s="96"/>
      <c r="B10" s="95"/>
      <c r="C10" s="96"/>
      <c r="D10" s="95"/>
      <c r="E10" s="99"/>
      <c r="F10" s="100"/>
      <c r="G10" s="99"/>
      <c r="H10" s="99"/>
      <c r="I10" s="99"/>
      <c r="J10" s="99"/>
      <c r="K10" s="99"/>
      <c r="L10" s="99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>
      <c r="A11" s="96"/>
      <c r="B11" s="98"/>
      <c r="C11" s="101"/>
      <c r="D11" s="102"/>
      <c r="E11" s="100"/>
      <c r="F11" s="100"/>
      <c r="G11" s="100"/>
      <c r="H11" s="99"/>
      <c r="I11" s="100"/>
      <c r="J11" s="100"/>
      <c r="K11" s="100"/>
      <c r="L11" s="100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>
      <c r="A12" s="96"/>
      <c r="B12" s="95"/>
      <c r="C12" s="96"/>
      <c r="D12" s="95"/>
      <c r="E12" s="99"/>
      <c r="F12" s="99"/>
      <c r="G12" s="99"/>
      <c r="H12" s="99"/>
      <c r="I12" s="99"/>
      <c r="J12" s="99"/>
      <c r="K12" s="99"/>
      <c r="L12" s="99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>
      <c r="A13" s="96"/>
      <c r="B13" s="98"/>
      <c r="C13" s="103"/>
      <c r="D13" s="97"/>
      <c r="E13" s="99"/>
      <c r="F13" s="100"/>
      <c r="G13" s="99"/>
      <c r="H13" s="99"/>
      <c r="I13" s="99"/>
      <c r="J13" s="99"/>
      <c r="K13" s="99"/>
      <c r="L13" s="99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>
      <c r="A14" s="95"/>
      <c r="B14" s="98"/>
      <c r="C14" s="104"/>
      <c r="D14" s="97"/>
      <c r="E14" s="99"/>
      <c r="F14" s="99"/>
      <c r="G14" s="99"/>
      <c r="H14" s="99"/>
      <c r="I14" s="99"/>
      <c r="J14" s="99"/>
      <c r="K14" s="99"/>
      <c r="L14" s="9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</row>
    <row r="15" spans="1:35">
      <c r="A15" s="95"/>
      <c r="B15" s="98"/>
      <c r="C15" s="104"/>
      <c r="D15" s="97"/>
      <c r="E15" s="99"/>
      <c r="F15" s="99"/>
      <c r="G15" s="99"/>
      <c r="H15" s="99"/>
      <c r="I15" s="99"/>
      <c r="J15" s="99"/>
      <c r="K15" s="99"/>
      <c r="L15" s="9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</row>
    <row r="16" spans="1:35">
      <c r="A16" s="96"/>
      <c r="B16" s="98"/>
      <c r="C16" s="103"/>
      <c r="D16" s="97"/>
      <c r="E16" s="99"/>
      <c r="F16" s="100"/>
      <c r="G16" s="99"/>
      <c r="H16" s="99"/>
      <c r="I16" s="99"/>
      <c r="J16" s="99"/>
      <c r="K16" s="99"/>
      <c r="L16" s="99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>
      <c r="A17" s="78" t="s">
        <v>298</v>
      </c>
      <c r="B17" s="79"/>
      <c r="C17" s="78"/>
      <c r="D17" s="79"/>
      <c r="E17" s="80"/>
      <c r="F17" s="78"/>
      <c r="G17" s="80"/>
      <c r="H17" s="79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>
      <c r="A18" s="78"/>
      <c r="B18" s="79"/>
      <c r="C18" s="78"/>
      <c r="D18" s="79"/>
      <c r="E18" s="80"/>
      <c r="F18" s="78"/>
      <c r="G18" s="80"/>
      <c r="H18" s="79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>
      <c r="A19" s="78"/>
      <c r="B19" s="79"/>
      <c r="C19" s="78"/>
      <c r="D19" s="79"/>
      <c r="E19" s="80"/>
      <c r="F19" s="78"/>
      <c r="G19" s="80"/>
      <c r="H19" s="79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>
      <c r="A20" s="78"/>
      <c r="B20" s="79"/>
      <c r="C20" s="78"/>
      <c r="D20" s="79"/>
      <c r="E20" s="80"/>
      <c r="F20" s="78"/>
      <c r="G20" s="80"/>
      <c r="H20" s="79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>
      <c r="A21" s="78"/>
      <c r="B21" s="79"/>
      <c r="C21" s="78"/>
      <c r="D21" s="79"/>
      <c r="E21" s="80"/>
      <c r="F21" s="78"/>
      <c r="G21" s="80"/>
      <c r="H21" s="79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>
      <c r="A22" s="78"/>
      <c r="B22" s="79"/>
      <c r="C22" s="78"/>
      <c r="D22" s="79"/>
      <c r="E22" s="80"/>
      <c r="F22" s="78"/>
      <c r="G22" s="80"/>
      <c r="H22" s="79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>
      <c r="A23" s="78"/>
      <c r="B23" s="79"/>
      <c r="C23" s="78"/>
      <c r="D23" s="79"/>
      <c r="E23" s="80"/>
      <c r="F23" s="78"/>
      <c r="G23" s="80"/>
      <c r="H23" s="79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>
      <c r="A24" s="78"/>
      <c r="B24" s="79"/>
      <c r="C24" s="78"/>
      <c r="D24" s="79"/>
      <c r="E24" s="80"/>
      <c r="F24" s="78"/>
      <c r="G24" s="80"/>
      <c r="H24" s="7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>
      <c r="A25" s="78"/>
      <c r="B25" s="79"/>
      <c r="C25" s="78"/>
      <c r="D25" s="79"/>
      <c r="E25" s="80"/>
      <c r="F25" s="78"/>
      <c r="G25" s="80"/>
      <c r="H25" s="79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>
      <c r="A26" s="78"/>
      <c r="B26" s="79"/>
      <c r="C26" s="78"/>
      <c r="D26" s="79"/>
      <c r="E26" s="80"/>
      <c r="F26" s="78"/>
      <c r="G26" s="80"/>
      <c r="H26" s="79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>
      <c r="A27" s="78"/>
      <c r="B27" s="79"/>
      <c r="C27" s="78"/>
      <c r="D27" s="79"/>
      <c r="E27" s="80"/>
      <c r="F27" s="78"/>
      <c r="G27" s="80"/>
      <c r="H27" s="79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>
      <c r="A28" s="78"/>
      <c r="B28" s="79"/>
      <c r="C28" s="78"/>
      <c r="D28" s="79"/>
      <c r="E28" s="80"/>
      <c r="F28" s="78"/>
      <c r="G28" s="80"/>
      <c r="H28" s="79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>
      <c r="A29" s="78"/>
      <c r="B29" s="79"/>
      <c r="C29" s="78"/>
      <c r="D29" s="79"/>
      <c r="E29" s="80"/>
      <c r="F29" s="78"/>
      <c r="G29" s="80"/>
      <c r="H29" s="79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>
      <c r="A30" s="78"/>
      <c r="B30" s="79"/>
      <c r="C30" s="78"/>
      <c r="D30" s="79"/>
      <c r="E30" s="80"/>
      <c r="F30" s="78"/>
      <c r="G30" s="80"/>
      <c r="H30" s="79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>
      <c r="A31" s="78"/>
      <c r="B31" s="79"/>
      <c r="C31" s="78"/>
      <c r="D31" s="79"/>
      <c r="E31" s="80"/>
      <c r="F31" s="78"/>
      <c r="G31" s="80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>
      <c r="A32" s="78"/>
      <c r="B32" s="79"/>
      <c r="C32" s="78"/>
      <c r="D32" s="79"/>
      <c r="E32" s="80"/>
      <c r="F32" s="78"/>
      <c r="G32" s="80"/>
      <c r="H32" s="79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>
      <c r="A33" s="78"/>
      <c r="B33" s="79"/>
      <c r="C33" s="78"/>
      <c r="D33" s="79"/>
      <c r="E33" s="80"/>
      <c r="F33" s="78"/>
      <c r="G33" s="80"/>
      <c r="H33" s="79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>
      <c r="A34" s="78"/>
      <c r="B34" s="79"/>
      <c r="C34" s="78"/>
      <c r="D34" s="79"/>
      <c r="E34" s="80"/>
      <c r="F34" s="78"/>
      <c r="G34" s="80"/>
      <c r="H34" s="79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>
      <c r="A35" s="78"/>
      <c r="B35" s="79"/>
      <c r="C35" s="78"/>
      <c r="D35" s="79"/>
      <c r="E35" s="80"/>
      <c r="F35" s="78"/>
      <c r="G35" s="80"/>
      <c r="H35" s="79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>
      <c r="A36" s="78"/>
      <c r="B36" s="79"/>
      <c r="C36" s="78"/>
      <c r="D36" s="79"/>
      <c r="E36" s="80"/>
      <c r="F36" s="78"/>
      <c r="G36" s="80"/>
      <c r="H36" s="79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>
      <c r="A37" s="78"/>
      <c r="B37" s="79"/>
      <c r="C37" s="78"/>
      <c r="D37" s="79"/>
      <c r="E37" s="80"/>
      <c r="F37" s="78"/>
      <c r="G37" s="80"/>
      <c r="H37" s="79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>
      <c r="A38" s="78"/>
      <c r="B38" s="79"/>
      <c r="C38" s="78"/>
      <c r="D38" s="79"/>
      <c r="E38" s="80"/>
      <c r="F38" s="78"/>
      <c r="G38" s="80"/>
      <c r="H38" s="79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</sheetData>
  <mergeCells count="13">
    <mergeCell ref="A2:L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showGridLines="0" showZeros="0" workbookViewId="0">
      <selection activeCell="F51" sqref="F51"/>
    </sheetView>
  </sheetViews>
  <sheetFormatPr defaultColWidth="9" defaultRowHeight="14.25" outlineLevelCol="2"/>
  <cols>
    <col min="1" max="1" width="35.5" customWidth="1"/>
    <col min="2" max="3" width="29.75" customWidth="1"/>
  </cols>
  <sheetData>
    <row r="1" ht="26.25" customHeight="1" spans="1:2">
      <c r="A1" s="52"/>
      <c r="B1" s="52"/>
    </row>
    <row r="2" ht="27" customHeight="1" spans="1:3">
      <c r="A2" s="53" t="s">
        <v>299</v>
      </c>
      <c r="B2" s="53"/>
      <c r="C2" s="54"/>
    </row>
    <row r="3" ht="12" customHeight="1" spans="1:3">
      <c r="A3" s="53"/>
      <c r="B3" s="53"/>
      <c r="C3" s="55" t="s">
        <v>300</v>
      </c>
    </row>
    <row r="4" ht="26.25" customHeight="1" spans="1:3">
      <c r="A4" s="56" t="s">
        <v>301</v>
      </c>
      <c r="B4" s="57"/>
      <c r="C4" s="58" t="s">
        <v>25</v>
      </c>
    </row>
    <row r="5" s="49" customFormat="1" ht="30" customHeight="1" spans="1:3">
      <c r="A5" s="59" t="s">
        <v>302</v>
      </c>
      <c r="B5" s="60" t="s">
        <v>303</v>
      </c>
      <c r="C5" s="61"/>
    </row>
    <row r="6" s="49" customFormat="1" ht="30" customHeight="1" spans="1:3">
      <c r="A6" s="62"/>
      <c r="B6" s="63" t="s">
        <v>304</v>
      </c>
      <c r="C6" s="63" t="s">
        <v>305</v>
      </c>
    </row>
    <row r="7" s="50" customFormat="1" ht="30" customHeight="1" spans="1:3">
      <c r="A7" s="64" t="s">
        <v>306</v>
      </c>
      <c r="B7" s="65">
        <v>13.86</v>
      </c>
      <c r="C7" s="65">
        <v>13.87</v>
      </c>
    </row>
    <row r="8" s="51" customFormat="1" ht="30" customHeight="1" spans="1:3">
      <c r="A8" s="66" t="s">
        <v>307</v>
      </c>
      <c r="B8" s="67">
        <v>0</v>
      </c>
      <c r="C8" s="68">
        <v>0</v>
      </c>
    </row>
    <row r="9" s="51" customFormat="1" ht="30" customHeight="1" spans="1:3">
      <c r="A9" s="69" t="s">
        <v>308</v>
      </c>
      <c r="B9" s="68">
        <v>2.36</v>
      </c>
      <c r="C9" s="68">
        <v>2.37</v>
      </c>
    </row>
    <row r="10" s="51" customFormat="1" ht="30" customHeight="1" spans="1:3">
      <c r="A10" s="69" t="s">
        <v>309</v>
      </c>
      <c r="B10" s="68">
        <v>11.5</v>
      </c>
      <c r="C10" s="68">
        <v>11.5</v>
      </c>
    </row>
    <row r="11" s="51" customFormat="1" ht="30" customHeight="1" spans="1:3">
      <c r="A11" s="69" t="s">
        <v>310</v>
      </c>
      <c r="B11" s="68">
        <v>0</v>
      </c>
      <c r="C11" s="68">
        <v>0</v>
      </c>
    </row>
    <row r="12" s="51" customFormat="1" ht="30" customHeight="1" spans="1:3">
      <c r="A12" s="69" t="s">
        <v>311</v>
      </c>
      <c r="B12" s="68">
        <v>11.5</v>
      </c>
      <c r="C12" s="68">
        <v>11.5</v>
      </c>
    </row>
    <row r="13" hidden="1"/>
    <row r="14" hidden="1"/>
    <row r="15" hidden="1"/>
    <row r="16" ht="97.5" hidden="1" customHeight="1"/>
    <row r="17" hidden="1"/>
    <row r="18" hidden="1"/>
    <row r="19" hidden="1"/>
    <row r="20" hidden="1"/>
    <row r="21" hidden="1"/>
    <row r="22" hidden="1"/>
    <row r="23" hidden="1"/>
    <row r="24" ht="9" hidden="1" customHeight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spans="1:3">
      <c r="A48" s="70" t="s">
        <v>312</v>
      </c>
      <c r="B48" s="71"/>
      <c r="C48" s="71"/>
    </row>
    <row r="49" spans="1:3">
      <c r="A49" s="71" t="s">
        <v>307</v>
      </c>
      <c r="B49" s="72"/>
      <c r="C49" s="72"/>
    </row>
    <row r="50" spans="1:3">
      <c r="A50" s="71" t="s">
        <v>313</v>
      </c>
      <c r="B50" s="73" t="s">
        <v>314</v>
      </c>
      <c r="C50" s="18"/>
    </row>
    <row r="51" spans="1:3">
      <c r="A51" s="71" t="s">
        <v>315</v>
      </c>
      <c r="B51" s="73"/>
      <c r="C51" s="18"/>
    </row>
    <row r="52" spans="1:3">
      <c r="A52" s="71" t="s">
        <v>310</v>
      </c>
      <c r="B52" s="72"/>
      <c r="C52" s="18"/>
    </row>
    <row r="53" spans="1:3">
      <c r="A53" s="71" t="s">
        <v>316</v>
      </c>
      <c r="B53" s="73"/>
      <c r="C53" s="18"/>
    </row>
    <row r="54" spans="1:1">
      <c r="A54" s="74"/>
    </row>
  </sheetData>
  <sheetProtection formatCells="0" formatColumns="0" formatRows="0"/>
  <mergeCells count="4">
    <mergeCell ref="A2:C2"/>
    <mergeCell ref="B5:C5"/>
    <mergeCell ref="A48:C48"/>
    <mergeCell ref="A5:A6"/>
  </mergeCells>
  <printOptions horizontalCentered="1"/>
  <pageMargins left="0.747916666666667" right="0.747916666666667" top="0.984027777777778" bottom="0.984027777777778" header="0.511111111111111" footer="0.5111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topLeftCell="A7" workbookViewId="0">
      <selection activeCell="F14" sqref="F14"/>
    </sheetView>
  </sheetViews>
  <sheetFormatPr defaultColWidth="7" defaultRowHeight="11.25"/>
  <cols>
    <col min="1" max="1" width="96.625" style="18" customWidth="1"/>
    <col min="2" max="16384" width="7" style="18"/>
  </cols>
  <sheetData>
    <row r="1" s="18" customFormat="1" ht="33" customHeight="1" spans="1:1">
      <c r="A1" s="115" t="s">
        <v>2</v>
      </c>
    </row>
    <row r="2" s="320" customFormat="1" ht="21.75" customHeight="1" spans="1:1">
      <c r="A2" s="321" t="s">
        <v>3</v>
      </c>
    </row>
    <row r="3" s="320" customFormat="1" ht="21.75" customHeight="1" spans="1:1">
      <c r="A3" s="321" t="s">
        <v>4</v>
      </c>
    </row>
    <row r="4" s="320" customFormat="1" ht="21.75" customHeight="1" spans="1:1">
      <c r="A4" s="321" t="s">
        <v>5</v>
      </c>
    </row>
    <row r="5" s="320" customFormat="1" ht="21.75" customHeight="1" spans="1:1">
      <c r="A5" s="321" t="s">
        <v>6</v>
      </c>
    </row>
    <row r="6" s="320" customFormat="1" ht="21.75" customHeight="1" spans="1:1">
      <c r="A6" s="321" t="s">
        <v>7</v>
      </c>
    </row>
    <row r="7" s="320" customFormat="1" ht="21.75" customHeight="1" spans="1:1">
      <c r="A7" s="321" t="s">
        <v>8</v>
      </c>
    </row>
    <row r="8" s="320" customFormat="1" ht="21.75" customHeight="1" spans="1:1">
      <c r="A8" s="321" t="s">
        <v>9</v>
      </c>
    </row>
    <row r="9" s="320" customFormat="1" ht="21.75" customHeight="1" spans="1:1">
      <c r="A9" s="321" t="s">
        <v>10</v>
      </c>
    </row>
    <row r="10" s="320" customFormat="1" ht="21.75" customHeight="1" spans="1:1">
      <c r="A10" s="321" t="s">
        <v>11</v>
      </c>
    </row>
    <row r="11" s="320" customFormat="1" ht="21.75" customHeight="1" spans="1:1">
      <c r="A11" s="321" t="s">
        <v>12</v>
      </c>
    </row>
    <row r="12" s="320" customFormat="1" ht="21.75" customHeight="1" spans="1:1">
      <c r="A12" s="321" t="s">
        <v>13</v>
      </c>
    </row>
    <row r="13" s="320" customFormat="1" ht="21.75" customHeight="1" spans="1:1">
      <c r="A13" s="321" t="s">
        <v>14</v>
      </c>
    </row>
    <row r="14" s="320" customFormat="1" ht="21.75" customHeight="1" spans="1:1">
      <c r="A14" s="321" t="s">
        <v>15</v>
      </c>
    </row>
    <row r="15" s="320" customFormat="1" ht="21.75" customHeight="1" spans="1:1">
      <c r="A15" s="321" t="s">
        <v>16</v>
      </c>
    </row>
    <row r="16" s="320" customFormat="1" ht="21.75" customHeight="1" spans="1:1">
      <c r="A16" s="321" t="s">
        <v>17</v>
      </c>
    </row>
    <row r="17" s="320" customFormat="1" ht="21.75" customHeight="1" spans="1:1">
      <c r="A17" s="321" t="s">
        <v>18</v>
      </c>
    </row>
    <row r="18" s="320" customFormat="1" ht="21.75" customHeight="1" spans="1:1">
      <c r="A18" s="321" t="s">
        <v>19</v>
      </c>
    </row>
    <row r="19" s="320" customFormat="1" ht="21.75" customHeight="1" spans="1:1">
      <c r="A19" s="321" t="s">
        <v>20</v>
      </c>
    </row>
    <row r="20" s="320" customFormat="1" ht="21.75" customHeight="1" spans="1:1">
      <c r="A20" s="321" t="s">
        <v>21</v>
      </c>
    </row>
    <row r="21" s="320" customFormat="1" ht="21.75" customHeight="1"/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29"/>
  <sheetViews>
    <sheetView workbookViewId="0">
      <selection activeCell="F11" sqref="F11"/>
    </sheetView>
  </sheetViews>
  <sheetFormatPr defaultColWidth="5.125" defaultRowHeight="20.1" customHeight="1"/>
  <cols>
    <col min="1" max="1" width="15" style="19" customWidth="1"/>
    <col min="2" max="2" width="4.375" style="20" customWidth="1"/>
    <col min="3" max="3" width="5.375" style="20" customWidth="1"/>
    <col min="4" max="4" width="7.375" style="20" customWidth="1"/>
    <col min="5" max="5" width="24.5" style="20" customWidth="1"/>
    <col min="6" max="6" width="29.625" style="20" customWidth="1"/>
    <col min="7" max="195" width="5.125" style="21" customWidth="1"/>
    <col min="196" max="196" width="5.125" style="18" customWidth="1"/>
    <col min="197" max="16384" width="5.125" style="18"/>
  </cols>
  <sheetData>
    <row r="1" s="14" customFormat="1" ht="36.75" customHeight="1" spans="1:6">
      <c r="A1" s="22" t="s">
        <v>317</v>
      </c>
      <c r="B1" s="23"/>
      <c r="C1" s="23"/>
      <c r="D1" s="23"/>
      <c r="E1" s="23"/>
      <c r="F1" s="23"/>
    </row>
    <row r="2" s="14" customFormat="1" ht="24" customHeight="1" spans="1:6">
      <c r="A2" s="24"/>
      <c r="B2" s="24"/>
      <c r="C2" s="24"/>
      <c r="D2" s="24"/>
      <c r="E2" s="24"/>
      <c r="F2" s="25" t="s">
        <v>318</v>
      </c>
    </row>
    <row r="3" s="14" customFormat="1" ht="15" customHeight="1" spans="1:6">
      <c r="A3" s="26" t="s">
        <v>24</v>
      </c>
      <c r="B3" s="26"/>
      <c r="C3" s="26"/>
      <c r="D3" s="27"/>
      <c r="E3" s="27"/>
      <c r="F3" s="28" t="s">
        <v>25</v>
      </c>
    </row>
    <row r="4" s="15" customFormat="1" ht="24" customHeight="1" spans="1:6">
      <c r="A4" s="29" t="s">
        <v>63</v>
      </c>
      <c r="B4" s="6" t="s">
        <v>79</v>
      </c>
      <c r="C4" s="6"/>
      <c r="D4" s="6"/>
      <c r="E4" s="6" t="s">
        <v>109</v>
      </c>
      <c r="F4" s="30" t="s">
        <v>319</v>
      </c>
    </row>
    <row r="5" s="15" customFormat="1" ht="24.75" customHeight="1" spans="1:6">
      <c r="A5" s="29"/>
      <c r="B5" s="6"/>
      <c r="C5" s="6"/>
      <c r="D5" s="6"/>
      <c r="E5" s="6"/>
      <c r="F5" s="30"/>
    </row>
    <row r="6" s="16" customFormat="1" ht="38.25" customHeight="1" spans="1:6">
      <c r="A6" s="29"/>
      <c r="B6" s="6" t="s">
        <v>86</v>
      </c>
      <c r="C6" s="6" t="s">
        <v>87</v>
      </c>
      <c r="D6" s="6" t="s">
        <v>88</v>
      </c>
      <c r="E6" s="6"/>
      <c r="F6" s="30"/>
    </row>
    <row r="7" s="17" customFormat="1" ht="35.25" customHeight="1" spans="1:195">
      <c r="A7" s="31" t="s">
        <v>76</v>
      </c>
      <c r="B7" s="32"/>
      <c r="C7" s="32"/>
      <c r="D7" s="32"/>
      <c r="E7" s="33" t="s">
        <v>31</v>
      </c>
      <c r="F7" s="34">
        <f>F8</f>
        <v>197.55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</row>
    <row r="8" s="17" customFormat="1" ht="24.95" customHeight="1" spans="1:195">
      <c r="A8" s="36"/>
      <c r="B8" s="37" t="s">
        <v>185</v>
      </c>
      <c r="C8" s="37"/>
      <c r="D8" s="37"/>
      <c r="E8" s="38" t="s">
        <v>74</v>
      </c>
      <c r="F8" s="39">
        <f>F9+F11+F13+F15+F17+F20+F22+F24</f>
        <v>197.55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</row>
    <row r="9" s="17" customFormat="1" ht="24.95" customHeight="1" spans="1:195">
      <c r="A9" s="36"/>
      <c r="B9" s="37"/>
      <c r="C9" s="41" t="s">
        <v>320</v>
      </c>
      <c r="D9" s="41"/>
      <c r="E9" s="38" t="s">
        <v>321</v>
      </c>
      <c r="F9" s="39">
        <v>41.64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</row>
    <row r="10" s="17" customFormat="1" ht="24.95" customHeight="1" spans="1:195">
      <c r="A10" s="36"/>
      <c r="B10" s="37"/>
      <c r="C10" s="37"/>
      <c r="D10" s="41" t="s">
        <v>322</v>
      </c>
      <c r="E10" s="38" t="s">
        <v>186</v>
      </c>
      <c r="F10" s="39">
        <v>41.64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</row>
    <row r="11" s="17" customFormat="1" ht="24.95" customHeight="1" spans="1:195">
      <c r="A11" s="36"/>
      <c r="B11" s="37"/>
      <c r="C11" s="42" t="s">
        <v>323</v>
      </c>
      <c r="D11" s="42"/>
      <c r="E11" s="38" t="s">
        <v>324</v>
      </c>
      <c r="F11" s="39">
        <v>3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</row>
    <row r="12" s="17" customFormat="1" ht="24.95" customHeight="1" spans="1:195">
      <c r="A12" s="36"/>
      <c r="B12" s="37"/>
      <c r="C12" s="42"/>
      <c r="D12" s="42" t="s">
        <v>325</v>
      </c>
      <c r="E12" s="38" t="s">
        <v>192</v>
      </c>
      <c r="F12" s="39">
        <v>3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</row>
    <row r="13" s="17" customFormat="1" ht="24.95" customHeight="1" spans="1:195">
      <c r="A13" s="36"/>
      <c r="B13" s="37"/>
      <c r="C13" s="42" t="s">
        <v>326</v>
      </c>
      <c r="D13" s="42"/>
      <c r="E13" s="38" t="s">
        <v>327</v>
      </c>
      <c r="F13" s="39">
        <v>2.36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</row>
    <row r="14" s="17" customFormat="1" ht="24.95" customHeight="1" spans="1:195">
      <c r="A14" s="36"/>
      <c r="B14" s="37"/>
      <c r="C14" s="42"/>
      <c r="D14" s="42" t="s">
        <v>328</v>
      </c>
      <c r="E14" s="38" t="s">
        <v>204</v>
      </c>
      <c r="F14" s="39">
        <v>2.36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</row>
    <row r="15" s="17" customFormat="1" ht="24.95" customHeight="1" spans="1:195">
      <c r="A15" s="36"/>
      <c r="B15" s="37"/>
      <c r="C15" s="42" t="s">
        <v>329</v>
      </c>
      <c r="D15" s="42"/>
      <c r="E15" s="38" t="s">
        <v>330</v>
      </c>
      <c r="F15" s="39">
        <v>5.76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</row>
    <row r="16" s="17" customFormat="1" ht="24.95" customHeight="1" spans="1:195">
      <c r="A16" s="36"/>
      <c r="B16" s="37"/>
      <c r="C16" s="42"/>
      <c r="D16" s="42" t="s">
        <v>331</v>
      </c>
      <c r="E16" s="38" t="s">
        <v>332</v>
      </c>
      <c r="F16" s="39">
        <v>5.76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</row>
    <row r="17" s="17" customFormat="1" ht="24.95" customHeight="1" spans="1:195">
      <c r="A17" s="36"/>
      <c r="B17" s="37"/>
      <c r="C17" s="42" t="s">
        <v>333</v>
      </c>
      <c r="D17" s="42"/>
      <c r="E17" s="38" t="s">
        <v>334</v>
      </c>
      <c r="F17" s="39">
        <v>13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</row>
    <row r="18" s="17" customFormat="1" ht="24.95" customHeight="1" spans="1:195">
      <c r="A18" s="36"/>
      <c r="B18" s="37"/>
      <c r="C18" s="42"/>
      <c r="D18" s="42" t="s">
        <v>335</v>
      </c>
      <c r="E18" s="38" t="s">
        <v>336</v>
      </c>
      <c r="F18" s="39">
        <v>5.2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</row>
    <row r="19" s="17" customFormat="1" ht="24.95" customHeight="1" spans="1:195">
      <c r="A19" s="36"/>
      <c r="B19" s="37"/>
      <c r="C19" s="42"/>
      <c r="D19" s="42" t="s">
        <v>337</v>
      </c>
      <c r="E19" s="38" t="s">
        <v>338</v>
      </c>
      <c r="F19" s="39">
        <v>7.8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</row>
    <row r="20" s="18" customFormat="1" ht="24.95" customHeight="1" spans="1:195">
      <c r="A20" s="43"/>
      <c r="B20" s="44"/>
      <c r="C20" s="44" t="s">
        <v>339</v>
      </c>
      <c r="D20" s="44"/>
      <c r="E20" s="38" t="s">
        <v>340</v>
      </c>
      <c r="F20" s="45">
        <v>11.5</v>
      </c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</row>
    <row r="21" s="18" customFormat="1" ht="24.95" customHeight="1" spans="1:195">
      <c r="A21" s="43"/>
      <c r="B21" s="44"/>
      <c r="C21" s="44"/>
      <c r="D21" s="44" t="s">
        <v>341</v>
      </c>
      <c r="E21" s="38" t="s">
        <v>342</v>
      </c>
      <c r="F21" s="45">
        <v>11.5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</row>
    <row r="22" s="18" customFormat="1" ht="24.95" customHeight="1" spans="1:195">
      <c r="A22" s="43"/>
      <c r="B22" s="44"/>
      <c r="C22" s="44" t="s">
        <v>343</v>
      </c>
      <c r="D22" s="44"/>
      <c r="E22" s="38" t="s">
        <v>344</v>
      </c>
      <c r="F22" s="45">
        <v>85.43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</row>
    <row r="23" s="18" customFormat="1" ht="24.95" customHeight="1" spans="1:195">
      <c r="A23" s="43"/>
      <c r="B23" s="44"/>
      <c r="C23" s="44"/>
      <c r="D23" s="44" t="s">
        <v>345</v>
      </c>
      <c r="E23" s="38" t="s">
        <v>222</v>
      </c>
      <c r="F23" s="45">
        <v>85.43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</row>
    <row r="24" s="18" customFormat="1" ht="24.95" customHeight="1" spans="1:195">
      <c r="A24" s="43"/>
      <c r="B24" s="44"/>
      <c r="C24" s="44" t="s">
        <v>346</v>
      </c>
      <c r="D24" s="44"/>
      <c r="E24" s="38" t="s">
        <v>347</v>
      </c>
      <c r="F24" s="45">
        <v>34.86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</row>
    <row r="25" s="18" customFormat="1" ht="24.95" customHeight="1" spans="1:195">
      <c r="A25" s="43"/>
      <c r="B25" s="44"/>
      <c r="C25" s="44"/>
      <c r="D25" s="44" t="s">
        <v>348</v>
      </c>
      <c r="E25" s="38" t="s">
        <v>349</v>
      </c>
      <c r="F25" s="45">
        <v>8.86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</row>
    <row r="26" s="18" customFormat="1" ht="24.95" customHeight="1" spans="1:195">
      <c r="A26" s="43"/>
      <c r="B26" s="44"/>
      <c r="C26" s="44"/>
      <c r="D26" s="44" t="s">
        <v>350</v>
      </c>
      <c r="E26" s="38" t="s">
        <v>225</v>
      </c>
      <c r="F26" s="45">
        <v>26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</row>
    <row r="27" customHeight="1" spans="1:1">
      <c r="A27" s="47"/>
    </row>
    <row r="28" customHeight="1" spans="1:6">
      <c r="A28" s="48"/>
      <c r="B28" s="48"/>
      <c r="C28" s="48"/>
      <c r="D28" s="48"/>
      <c r="E28" s="48"/>
      <c r="F28" s="48"/>
    </row>
    <row r="29" ht="14.25" spans="1:6">
      <c r="A29" s="48"/>
      <c r="B29" s="48"/>
      <c r="C29" s="48"/>
      <c r="D29" s="48"/>
      <c r="E29" s="48"/>
      <c r="F29" s="48"/>
    </row>
  </sheetData>
  <mergeCells count="6">
    <mergeCell ref="A3:C3"/>
    <mergeCell ref="A4:A6"/>
    <mergeCell ref="E4:E6"/>
    <mergeCell ref="F4:F6"/>
    <mergeCell ref="B4:D5"/>
    <mergeCell ref="A28:F2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D6" sqref="D6"/>
    </sheetView>
  </sheetViews>
  <sheetFormatPr defaultColWidth="7" defaultRowHeight="12.75" customHeight="1"/>
  <cols>
    <col min="1" max="1" width="8.375" style="1" customWidth="1"/>
    <col min="2" max="2" width="7" style="1" customWidth="1"/>
    <col min="3" max="3" width="4.75" style="1"/>
    <col min="4" max="4" width="6" style="1" customWidth="1"/>
    <col min="5" max="5" width="8.625" style="1" customWidth="1"/>
    <col min="6" max="6" width="6.375" style="1" customWidth="1"/>
    <col min="7" max="7" width="6.25" style="1" customWidth="1"/>
    <col min="8" max="8" width="5.125" style="1" customWidth="1"/>
    <col min="9" max="9" width="5.25" style="1" customWidth="1"/>
    <col min="10" max="10" width="8.125" style="1" customWidth="1"/>
    <col min="11" max="11" width="6.875" style="1" customWidth="1"/>
    <col min="12" max="12" width="9" style="1" customWidth="1"/>
    <col min="13" max="13" width="10.5" style="1" customWidth="1"/>
    <col min="14" max="14" width="7.125" style="1" customWidth="1"/>
    <col min="15" max="15" width="10.75" style="1" customWidth="1"/>
    <col min="16" max="18" width="6.875" style="1" customWidth="1"/>
    <col min="19" max="19" width="7.375" style="1" customWidth="1"/>
    <col min="20" max="22" width="6.875" style="1" customWidth="1"/>
    <col min="23" max="16384" width="7" style="1"/>
  </cols>
  <sheetData>
    <row r="1" s="1" customFormat="1" ht="22.5" spans="1:22">
      <c r="A1" s="2" t="s">
        <v>351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customHeight="1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2" t="s">
        <v>352</v>
      </c>
      <c r="V2" s="2"/>
    </row>
    <row r="3" s="1" customFormat="1" customHeight="1" spans="1:22">
      <c r="A3" s="3" t="s">
        <v>124</v>
      </c>
      <c r="B3" s="4" t="s">
        <v>125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3" t="s">
        <v>25</v>
      </c>
      <c r="V3" s="4"/>
    </row>
    <row r="4" s="1" customFormat="1" customHeight="1" spans="1:22">
      <c r="A4" s="5" t="s">
        <v>63</v>
      </c>
      <c r="B4" s="5" t="s">
        <v>271</v>
      </c>
      <c r="C4" s="5" t="s">
        <v>126</v>
      </c>
      <c r="D4" s="5"/>
      <c r="E4" s="5"/>
      <c r="F4" s="5"/>
      <c r="G4" s="5"/>
      <c r="H4" s="5"/>
      <c r="I4" s="5"/>
      <c r="J4" s="5"/>
      <c r="K4" s="5"/>
      <c r="L4" s="5"/>
      <c r="M4" s="8" t="s">
        <v>353</v>
      </c>
      <c r="N4" s="8" t="s">
        <v>354</v>
      </c>
      <c r="O4" s="8" t="s">
        <v>355</v>
      </c>
      <c r="P4" s="8"/>
      <c r="Q4" s="8"/>
      <c r="R4" s="8"/>
      <c r="S4" s="8" t="s">
        <v>356</v>
      </c>
      <c r="T4" s="8"/>
      <c r="U4" s="8"/>
      <c r="V4" s="8"/>
    </row>
    <row r="5" s="1" customFormat="1" ht="30" customHeight="1" spans="1:22">
      <c r="A5" s="5"/>
      <c r="B5" s="5"/>
      <c r="C5" s="5" t="s">
        <v>31</v>
      </c>
      <c r="D5" s="6" t="s">
        <v>30</v>
      </c>
      <c r="E5" s="6"/>
      <c r="F5" s="6" t="s">
        <v>38</v>
      </c>
      <c r="G5" s="6" t="s">
        <v>40</v>
      </c>
      <c r="H5" s="6" t="s">
        <v>42</v>
      </c>
      <c r="I5" s="6" t="s">
        <v>66</v>
      </c>
      <c r="J5" s="6" t="s">
        <v>67</v>
      </c>
      <c r="K5" s="6"/>
      <c r="L5" s="6" t="s">
        <v>68</v>
      </c>
      <c r="M5" s="8"/>
      <c r="N5" s="8"/>
      <c r="O5" s="8" t="s">
        <v>357</v>
      </c>
      <c r="P5" s="8" t="s">
        <v>358</v>
      </c>
      <c r="Q5" s="8" t="s">
        <v>359</v>
      </c>
      <c r="R5" s="8" t="s">
        <v>360</v>
      </c>
      <c r="S5" s="8" t="s">
        <v>357</v>
      </c>
      <c r="T5" s="8" t="s">
        <v>358</v>
      </c>
      <c r="U5" s="8" t="s">
        <v>359</v>
      </c>
      <c r="V5" s="8" t="s">
        <v>360</v>
      </c>
    </row>
    <row r="6" s="1" customFormat="1" ht="63.75" customHeight="1" spans="1:22">
      <c r="A6" s="5"/>
      <c r="B6" s="5"/>
      <c r="C6" s="5"/>
      <c r="D6" s="7" t="s">
        <v>71</v>
      </c>
      <c r="E6" s="6" t="s">
        <v>72</v>
      </c>
      <c r="F6" s="6"/>
      <c r="G6" s="6"/>
      <c r="H6" s="6"/>
      <c r="I6" s="6"/>
      <c r="J6" s="7" t="s">
        <v>71</v>
      </c>
      <c r="K6" s="7" t="s">
        <v>72</v>
      </c>
      <c r="L6" s="6"/>
      <c r="M6" s="8"/>
      <c r="N6" s="8"/>
      <c r="O6" s="8"/>
      <c r="P6" s="8"/>
      <c r="Q6" s="8"/>
      <c r="R6" s="8"/>
      <c r="S6" s="8"/>
      <c r="T6" s="8"/>
      <c r="U6" s="8"/>
      <c r="V6" s="8"/>
    </row>
    <row r="7" s="1" customFormat="1" ht="96" customHeight="1" spans="1:22">
      <c r="A7" s="8" t="s">
        <v>76</v>
      </c>
      <c r="B7" s="5" t="s">
        <v>274</v>
      </c>
      <c r="C7" s="9">
        <v>30</v>
      </c>
      <c r="D7" s="10">
        <v>30</v>
      </c>
      <c r="E7" s="10"/>
      <c r="F7" s="10"/>
      <c r="G7" s="10"/>
      <c r="H7" s="10"/>
      <c r="I7" s="10"/>
      <c r="J7" s="10"/>
      <c r="K7" s="10"/>
      <c r="L7" s="10"/>
      <c r="M7" s="10" t="s">
        <v>361</v>
      </c>
      <c r="N7" s="10" t="s">
        <v>362</v>
      </c>
      <c r="O7" s="8" t="s">
        <v>363</v>
      </c>
      <c r="P7" s="8"/>
      <c r="Q7" s="8"/>
      <c r="R7" s="8"/>
      <c r="S7" s="8" t="s">
        <v>364</v>
      </c>
      <c r="T7" s="8"/>
      <c r="U7" s="8"/>
      <c r="V7" s="8"/>
    </row>
    <row r="8" s="1" customFormat="1" ht="96.75" customHeight="1" spans="1:22">
      <c r="A8" s="5"/>
      <c r="B8" s="5" t="s">
        <v>276</v>
      </c>
      <c r="C8" s="9">
        <v>77</v>
      </c>
      <c r="D8" s="10">
        <v>77</v>
      </c>
      <c r="E8" s="10"/>
      <c r="F8" s="10"/>
      <c r="G8" s="10"/>
      <c r="H8" s="10"/>
      <c r="I8" s="10"/>
      <c r="J8" s="10"/>
      <c r="K8" s="10"/>
      <c r="L8" s="10"/>
      <c r="M8" s="10" t="s">
        <v>365</v>
      </c>
      <c r="N8" s="10" t="s">
        <v>362</v>
      </c>
      <c r="O8" s="8" t="s">
        <v>366</v>
      </c>
      <c r="P8" s="8"/>
      <c r="Q8" s="8"/>
      <c r="R8" s="8"/>
      <c r="S8" s="8" t="s">
        <v>367</v>
      </c>
      <c r="T8" s="8"/>
      <c r="U8" s="8"/>
      <c r="V8" s="8"/>
    </row>
    <row r="9" s="1" customFormat="1" ht="104.25" customHeight="1" spans="1:22">
      <c r="A9" s="5"/>
      <c r="B9" s="5" t="s">
        <v>278</v>
      </c>
      <c r="C9" s="9">
        <v>24</v>
      </c>
      <c r="D9" s="10">
        <v>24</v>
      </c>
      <c r="E9" s="10"/>
      <c r="F9" s="10"/>
      <c r="G9" s="10"/>
      <c r="H9" s="10"/>
      <c r="I9" s="10"/>
      <c r="J9" s="10"/>
      <c r="K9" s="10"/>
      <c r="L9" s="10"/>
      <c r="M9" s="10" t="s">
        <v>368</v>
      </c>
      <c r="N9" s="10" t="s">
        <v>369</v>
      </c>
      <c r="O9" s="8" t="s">
        <v>370</v>
      </c>
      <c r="P9" s="8"/>
      <c r="Q9" s="8"/>
      <c r="R9" s="8"/>
      <c r="S9" s="8" t="s">
        <v>371</v>
      </c>
      <c r="T9" s="8"/>
      <c r="U9" s="8"/>
      <c r="V9" s="8"/>
    </row>
    <row r="10" s="1" customFormat="1" customHeight="1" spans="1:2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="1" customFormat="1" customHeight="1" spans="1:1">
      <c r="A11" s="11"/>
    </row>
  </sheetData>
  <mergeCells count="23">
    <mergeCell ref="C4:L4"/>
    <mergeCell ref="O4:R4"/>
    <mergeCell ref="S4:V4"/>
    <mergeCell ref="D5:E5"/>
    <mergeCell ref="J5:K5"/>
    <mergeCell ref="A4:A6"/>
    <mergeCell ref="B4:B6"/>
    <mergeCell ref="C5:C6"/>
    <mergeCell ref="F5:F6"/>
    <mergeCell ref="G5:G6"/>
    <mergeCell ref="H5:H6"/>
    <mergeCell ref="I5:I6"/>
    <mergeCell ref="L5:L6"/>
    <mergeCell ref="M4:M6"/>
    <mergeCell ref="N4:N6"/>
    <mergeCell ref="O5:O6"/>
    <mergeCell ref="P5:P6"/>
    <mergeCell ref="Q5:Q6"/>
    <mergeCell ref="R5:R6"/>
    <mergeCell ref="S5:S6"/>
    <mergeCell ref="T5:T6"/>
    <mergeCell ref="U5:U6"/>
    <mergeCell ref="V5:V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showGridLines="0" showZeros="0" zoomScale="75" zoomScaleNormal="75" topLeftCell="A4" workbookViewId="0">
      <selection activeCell="H12" sqref="H12"/>
    </sheetView>
  </sheetViews>
  <sheetFormatPr defaultColWidth="9" defaultRowHeight="14.25"/>
  <cols>
    <col min="1" max="1" width="35.625" customWidth="1"/>
    <col min="2" max="2" width="24.3333333333333" customWidth="1"/>
    <col min="3" max="3" width="39.3333333333333" customWidth="1"/>
    <col min="4" max="4" width="23.3333333333333" customWidth="1"/>
    <col min="6" max="6" width="12.875" style="287" customWidth="1"/>
    <col min="7" max="7" width="10.75" customWidth="1"/>
  </cols>
  <sheetData>
    <row r="1" customHeight="1" spans="1:21">
      <c r="A1" s="245"/>
      <c r="B1" s="246"/>
      <c r="C1" s="247"/>
      <c r="D1" s="248"/>
      <c r="E1" s="247"/>
      <c r="F1" s="288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</row>
    <row r="2" ht="32" customHeight="1" spans="1:21">
      <c r="A2" s="289" t="s">
        <v>22</v>
      </c>
      <c r="B2" s="289"/>
      <c r="C2" s="289"/>
      <c r="D2" s="289"/>
      <c r="E2" s="247"/>
      <c r="F2" s="288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</row>
    <row r="3" customHeight="1" spans="1:21">
      <c r="A3" s="250"/>
      <c r="B3" s="250"/>
      <c r="C3" s="250"/>
      <c r="D3" s="290" t="s">
        <v>23</v>
      </c>
      <c r="E3" s="252"/>
      <c r="F3" s="291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</row>
    <row r="4" s="52" customFormat="1" ht="30" customHeight="1" spans="1:21">
      <c r="A4" s="292" t="s">
        <v>24</v>
      </c>
      <c r="B4" s="293"/>
      <c r="C4" s="294"/>
      <c r="D4" s="290" t="s">
        <v>25</v>
      </c>
      <c r="E4" s="295"/>
      <c r="F4" s="296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</row>
    <row r="5" s="52" customFormat="1" ht="30" customHeight="1" spans="1:21">
      <c r="A5" s="297" t="s">
        <v>26</v>
      </c>
      <c r="B5" s="297"/>
      <c r="C5" s="298" t="s">
        <v>27</v>
      </c>
      <c r="D5" s="298"/>
      <c r="E5" s="299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299"/>
    </row>
    <row r="6" s="52" customFormat="1" ht="30" customHeight="1" spans="1:21">
      <c r="A6" s="298" t="s">
        <v>28</v>
      </c>
      <c r="B6" s="301" t="s">
        <v>29</v>
      </c>
      <c r="C6" s="298" t="s">
        <v>28</v>
      </c>
      <c r="D6" s="301" t="s">
        <v>29</v>
      </c>
      <c r="E6" s="299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299"/>
    </row>
    <row r="7" s="286" customFormat="1" ht="30" customHeight="1" spans="1:21">
      <c r="A7" s="302" t="s">
        <v>30</v>
      </c>
      <c r="B7" s="303">
        <v>1344.49</v>
      </c>
      <c r="C7" s="304" t="s">
        <v>31</v>
      </c>
      <c r="D7" s="305">
        <v>1344.49</v>
      </c>
      <c r="E7" s="299"/>
      <c r="F7" s="306">
        <v>1344.49</v>
      </c>
      <c r="G7" s="307">
        <v>1344.49</v>
      </c>
      <c r="H7" s="307">
        <v>0</v>
      </c>
      <c r="I7" s="307">
        <v>0</v>
      </c>
      <c r="J7" s="307">
        <v>0</v>
      </c>
      <c r="K7" s="307">
        <v>0</v>
      </c>
      <c r="L7" s="307">
        <v>0</v>
      </c>
      <c r="M7" s="307">
        <v>0</v>
      </c>
      <c r="N7" s="307">
        <v>0</v>
      </c>
      <c r="O7" s="307">
        <v>0</v>
      </c>
      <c r="P7" s="307">
        <v>0</v>
      </c>
      <c r="Q7" s="307">
        <v>0</v>
      </c>
      <c r="R7" s="307">
        <v>0</v>
      </c>
      <c r="S7" s="307">
        <v>0</v>
      </c>
      <c r="T7" s="312"/>
      <c r="U7" s="299"/>
    </row>
    <row r="8" s="52" customFormat="1" ht="30" customHeight="1" spans="1:21">
      <c r="A8" s="308" t="s">
        <v>32</v>
      </c>
      <c r="B8" s="303">
        <v>1344.49</v>
      </c>
      <c r="C8" s="304" t="s">
        <v>33</v>
      </c>
      <c r="D8" s="305">
        <v>1028.07</v>
      </c>
      <c r="E8" s="299"/>
      <c r="F8" s="306">
        <v>1028.07</v>
      </c>
      <c r="G8" s="307">
        <v>1028.07</v>
      </c>
      <c r="H8" s="307">
        <v>0</v>
      </c>
      <c r="I8" s="307">
        <v>0</v>
      </c>
      <c r="J8" s="307">
        <v>0</v>
      </c>
      <c r="K8" s="307">
        <v>0</v>
      </c>
      <c r="L8" s="307">
        <v>0</v>
      </c>
      <c r="M8" s="307">
        <v>0</v>
      </c>
      <c r="N8" s="307">
        <v>0</v>
      </c>
      <c r="O8" s="307">
        <v>0</v>
      </c>
      <c r="P8" s="307">
        <v>0</v>
      </c>
      <c r="Q8" s="307">
        <v>0</v>
      </c>
      <c r="R8" s="307">
        <v>0</v>
      </c>
      <c r="S8" s="307">
        <v>0</v>
      </c>
      <c r="T8" s="299"/>
      <c r="U8" s="299"/>
    </row>
    <row r="9" s="52" customFormat="1" ht="30" customHeight="1" spans="1:21">
      <c r="A9" s="309" t="s">
        <v>34</v>
      </c>
      <c r="B9" s="303">
        <f>G7</f>
        <v>1344.49</v>
      </c>
      <c r="C9" s="304" t="s">
        <v>35</v>
      </c>
      <c r="D9" s="305">
        <v>1028.07</v>
      </c>
      <c r="E9" s="299"/>
      <c r="F9" s="306">
        <v>1028.07</v>
      </c>
      <c r="G9" s="307">
        <v>1028.07</v>
      </c>
      <c r="H9" s="307">
        <v>0</v>
      </c>
      <c r="I9" s="307">
        <v>0</v>
      </c>
      <c r="J9" s="307">
        <v>0</v>
      </c>
      <c r="K9" s="307">
        <v>0</v>
      </c>
      <c r="L9" s="307">
        <v>0</v>
      </c>
      <c r="M9" s="307">
        <v>0</v>
      </c>
      <c r="N9" s="307">
        <v>0</v>
      </c>
      <c r="O9" s="307">
        <v>0</v>
      </c>
      <c r="P9" s="307">
        <v>0</v>
      </c>
      <c r="Q9" s="307">
        <v>0</v>
      </c>
      <c r="R9" s="307">
        <v>0</v>
      </c>
      <c r="S9" s="307">
        <v>0</v>
      </c>
      <c r="T9" s="299"/>
      <c r="U9" s="299"/>
    </row>
    <row r="10" s="52" customFormat="1" ht="30" customHeight="1" spans="1:21">
      <c r="A10" s="309" t="s">
        <v>36</v>
      </c>
      <c r="B10" s="303">
        <f>H7</f>
        <v>0</v>
      </c>
      <c r="C10" s="304" t="s">
        <v>37</v>
      </c>
      <c r="D10" s="305">
        <v>897.07</v>
      </c>
      <c r="E10" s="299"/>
      <c r="F10" s="306">
        <v>897.07</v>
      </c>
      <c r="G10" s="307">
        <v>897.07</v>
      </c>
      <c r="H10" s="307">
        <v>0</v>
      </c>
      <c r="I10" s="307">
        <v>0</v>
      </c>
      <c r="J10" s="307">
        <v>0</v>
      </c>
      <c r="K10" s="307">
        <v>0</v>
      </c>
      <c r="L10" s="307">
        <v>0</v>
      </c>
      <c r="M10" s="307">
        <v>0</v>
      </c>
      <c r="N10" s="307">
        <v>0</v>
      </c>
      <c r="O10" s="307">
        <v>0</v>
      </c>
      <c r="P10" s="307">
        <v>0</v>
      </c>
      <c r="Q10" s="307">
        <v>0</v>
      </c>
      <c r="R10" s="307">
        <v>0</v>
      </c>
      <c r="S10" s="307">
        <v>0</v>
      </c>
      <c r="T10" s="299"/>
      <c r="U10" s="299"/>
    </row>
    <row r="11" s="52" customFormat="1" ht="30" customHeight="1" spans="1:21">
      <c r="A11" s="302" t="s">
        <v>38</v>
      </c>
      <c r="B11" s="303">
        <f>I7</f>
        <v>0</v>
      </c>
      <c r="C11" s="304" t="s">
        <v>39</v>
      </c>
      <c r="D11" s="305">
        <v>131</v>
      </c>
      <c r="E11" s="299"/>
      <c r="F11" s="306">
        <v>131</v>
      </c>
      <c r="G11" s="307">
        <v>131</v>
      </c>
      <c r="H11" s="307">
        <v>0</v>
      </c>
      <c r="I11" s="307">
        <v>0</v>
      </c>
      <c r="J11" s="307">
        <v>0</v>
      </c>
      <c r="K11" s="307">
        <v>0</v>
      </c>
      <c r="L11" s="307">
        <v>0</v>
      </c>
      <c r="M11" s="307">
        <v>0</v>
      </c>
      <c r="N11" s="307">
        <v>0</v>
      </c>
      <c r="O11" s="307">
        <v>0</v>
      </c>
      <c r="P11" s="307">
        <v>0</v>
      </c>
      <c r="Q11" s="307">
        <v>0</v>
      </c>
      <c r="R11" s="307">
        <v>0</v>
      </c>
      <c r="S11" s="307">
        <v>0</v>
      </c>
      <c r="T11" s="299"/>
      <c r="U11" s="299"/>
    </row>
    <row r="12" s="52" customFormat="1" ht="30" customHeight="1" spans="1:21">
      <c r="A12" s="302" t="s">
        <v>40</v>
      </c>
      <c r="B12" s="303">
        <f>J7</f>
        <v>0</v>
      </c>
      <c r="C12" s="304" t="s">
        <v>41</v>
      </c>
      <c r="D12" s="305">
        <v>175.48</v>
      </c>
      <c r="E12" s="299"/>
      <c r="F12" s="306">
        <v>175.48</v>
      </c>
      <c r="G12" s="307">
        <v>175.48</v>
      </c>
      <c r="H12" s="307">
        <v>0</v>
      </c>
      <c r="I12" s="307">
        <v>0</v>
      </c>
      <c r="J12" s="307">
        <v>0</v>
      </c>
      <c r="K12" s="307">
        <v>0</v>
      </c>
      <c r="L12" s="307">
        <v>0</v>
      </c>
      <c r="M12" s="307">
        <v>0</v>
      </c>
      <c r="N12" s="307">
        <v>0</v>
      </c>
      <c r="O12" s="307">
        <v>0</v>
      </c>
      <c r="P12" s="307">
        <v>0</v>
      </c>
      <c r="Q12" s="307">
        <v>0</v>
      </c>
      <c r="R12" s="307">
        <v>0</v>
      </c>
      <c r="S12" s="307">
        <v>0</v>
      </c>
      <c r="T12" s="299"/>
      <c r="U12" s="299"/>
    </row>
    <row r="13" s="52" customFormat="1" ht="30" customHeight="1" spans="1:21">
      <c r="A13" s="302" t="s">
        <v>42</v>
      </c>
      <c r="B13" s="303">
        <f>K7</f>
        <v>0</v>
      </c>
      <c r="C13" s="304" t="s">
        <v>43</v>
      </c>
      <c r="D13" s="305">
        <v>175.48</v>
      </c>
      <c r="E13" s="299"/>
      <c r="F13" s="306">
        <v>175.48</v>
      </c>
      <c r="G13" s="307">
        <v>175.48</v>
      </c>
      <c r="H13" s="307">
        <v>0</v>
      </c>
      <c r="I13" s="307">
        <v>0</v>
      </c>
      <c r="J13" s="307">
        <v>0</v>
      </c>
      <c r="K13" s="307">
        <v>0</v>
      </c>
      <c r="L13" s="307">
        <v>0</v>
      </c>
      <c r="M13" s="307">
        <v>0</v>
      </c>
      <c r="N13" s="307">
        <v>0</v>
      </c>
      <c r="O13" s="307">
        <v>0</v>
      </c>
      <c r="P13" s="307">
        <v>0</v>
      </c>
      <c r="Q13" s="307">
        <v>0</v>
      </c>
      <c r="R13" s="307">
        <v>0</v>
      </c>
      <c r="S13" s="307">
        <v>0</v>
      </c>
      <c r="T13" s="299"/>
      <c r="U13" s="299"/>
    </row>
    <row r="14" s="52" customFormat="1" ht="30" customHeight="1" spans="1:21">
      <c r="A14" s="302" t="s">
        <v>44</v>
      </c>
      <c r="B14" s="303">
        <f>L7</f>
        <v>0</v>
      </c>
      <c r="C14" s="304" t="s">
        <v>45</v>
      </c>
      <c r="D14" s="305">
        <v>49.02</v>
      </c>
      <c r="E14" s="299"/>
      <c r="F14" s="306">
        <v>49.02</v>
      </c>
      <c r="G14" s="307">
        <v>49.02</v>
      </c>
      <c r="H14" s="307">
        <v>0</v>
      </c>
      <c r="I14" s="307">
        <v>0</v>
      </c>
      <c r="J14" s="307">
        <v>0</v>
      </c>
      <c r="K14" s="307">
        <v>0</v>
      </c>
      <c r="L14" s="307">
        <v>0</v>
      </c>
      <c r="M14" s="307">
        <v>0</v>
      </c>
      <c r="N14" s="307">
        <v>0</v>
      </c>
      <c r="O14" s="307">
        <v>0</v>
      </c>
      <c r="P14" s="307">
        <v>0</v>
      </c>
      <c r="Q14" s="307">
        <v>0</v>
      </c>
      <c r="R14" s="307">
        <v>0</v>
      </c>
      <c r="S14" s="307">
        <v>0</v>
      </c>
      <c r="T14" s="299"/>
      <c r="U14" s="299"/>
    </row>
    <row r="15" s="52" customFormat="1" ht="30" customHeight="1" spans="1:21">
      <c r="A15" s="302" t="s">
        <v>46</v>
      </c>
      <c r="B15" s="303">
        <f>M7</f>
        <v>0</v>
      </c>
      <c r="C15" s="304" t="s">
        <v>47</v>
      </c>
      <c r="D15" s="305">
        <v>126.46</v>
      </c>
      <c r="E15" s="299"/>
      <c r="F15" s="306">
        <v>126.46</v>
      </c>
      <c r="G15" s="307">
        <v>126.46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307">
        <v>0</v>
      </c>
      <c r="N15" s="307">
        <v>0</v>
      </c>
      <c r="O15" s="307">
        <v>0</v>
      </c>
      <c r="P15" s="307">
        <v>0</v>
      </c>
      <c r="Q15" s="307">
        <v>0</v>
      </c>
      <c r="R15" s="307">
        <v>0</v>
      </c>
      <c r="S15" s="307">
        <v>0</v>
      </c>
      <c r="T15" s="299"/>
      <c r="U15" s="299"/>
    </row>
    <row r="16" s="52" customFormat="1" ht="30" customHeight="1" spans="1:21">
      <c r="A16" s="302" t="s">
        <v>48</v>
      </c>
      <c r="B16" s="303">
        <f>N7</f>
        <v>0</v>
      </c>
      <c r="C16" s="304" t="s">
        <v>49</v>
      </c>
      <c r="D16" s="305">
        <v>63</v>
      </c>
      <c r="E16" s="299"/>
      <c r="F16" s="306">
        <v>63</v>
      </c>
      <c r="G16" s="307">
        <v>63</v>
      </c>
      <c r="H16" s="307">
        <v>0</v>
      </c>
      <c r="I16" s="307">
        <v>0</v>
      </c>
      <c r="J16" s="307">
        <v>0</v>
      </c>
      <c r="K16" s="307">
        <v>0</v>
      </c>
      <c r="L16" s="307">
        <v>0</v>
      </c>
      <c r="M16" s="307">
        <v>0</v>
      </c>
      <c r="N16" s="307">
        <v>0</v>
      </c>
      <c r="O16" s="307">
        <v>0</v>
      </c>
      <c r="P16" s="307">
        <v>0</v>
      </c>
      <c r="Q16" s="307">
        <v>0</v>
      </c>
      <c r="R16" s="307">
        <v>0</v>
      </c>
      <c r="S16" s="307">
        <v>0</v>
      </c>
      <c r="T16" s="299"/>
      <c r="U16" s="299"/>
    </row>
    <row r="17" s="52" customFormat="1" ht="30" customHeight="1" spans="1:21">
      <c r="A17" s="302" t="s">
        <v>50</v>
      </c>
      <c r="B17" s="303">
        <f>O7</f>
        <v>0</v>
      </c>
      <c r="C17" s="304" t="s">
        <v>51</v>
      </c>
      <c r="D17" s="305">
        <v>63</v>
      </c>
      <c r="E17" s="299"/>
      <c r="F17" s="306">
        <v>63</v>
      </c>
      <c r="G17" s="307">
        <v>63</v>
      </c>
      <c r="H17" s="307">
        <v>0</v>
      </c>
      <c r="I17" s="307">
        <v>0</v>
      </c>
      <c r="J17" s="307">
        <v>0</v>
      </c>
      <c r="K17" s="307">
        <v>0</v>
      </c>
      <c r="L17" s="307">
        <v>0</v>
      </c>
      <c r="M17" s="307">
        <v>0</v>
      </c>
      <c r="N17" s="307">
        <v>0</v>
      </c>
      <c r="O17" s="307">
        <v>0</v>
      </c>
      <c r="P17" s="307">
        <v>0</v>
      </c>
      <c r="Q17" s="307">
        <v>0</v>
      </c>
      <c r="R17" s="307">
        <v>0</v>
      </c>
      <c r="S17" s="307">
        <v>0</v>
      </c>
      <c r="T17" s="299"/>
      <c r="U17" s="299"/>
    </row>
    <row r="18" s="52" customFormat="1" ht="30" customHeight="1" spans="1:21">
      <c r="A18" s="308" t="s">
        <v>32</v>
      </c>
      <c r="B18" s="303"/>
      <c r="C18" s="304" t="s">
        <v>52</v>
      </c>
      <c r="D18" s="305">
        <v>63</v>
      </c>
      <c r="E18" s="299"/>
      <c r="F18" s="306">
        <v>63</v>
      </c>
      <c r="G18" s="307">
        <v>63</v>
      </c>
      <c r="H18" s="307">
        <v>0</v>
      </c>
      <c r="I18" s="307">
        <v>0</v>
      </c>
      <c r="J18" s="307">
        <v>0</v>
      </c>
      <c r="K18" s="307">
        <v>0</v>
      </c>
      <c r="L18" s="307">
        <v>0</v>
      </c>
      <c r="M18" s="307">
        <v>0</v>
      </c>
      <c r="N18" s="307">
        <v>0</v>
      </c>
      <c r="O18" s="307">
        <v>0</v>
      </c>
      <c r="P18" s="307">
        <v>0</v>
      </c>
      <c r="Q18" s="307">
        <v>0</v>
      </c>
      <c r="R18" s="307">
        <v>0</v>
      </c>
      <c r="S18" s="307">
        <v>0</v>
      </c>
      <c r="T18" s="299"/>
      <c r="U18" s="299"/>
    </row>
    <row r="19" s="52" customFormat="1" ht="30" customHeight="1" spans="1:21">
      <c r="A19" s="309" t="s">
        <v>36</v>
      </c>
      <c r="B19" s="303">
        <f>P7</f>
        <v>0</v>
      </c>
      <c r="C19" s="304" t="s">
        <v>53</v>
      </c>
      <c r="D19" s="305">
        <v>77.94</v>
      </c>
      <c r="E19" s="299"/>
      <c r="F19" s="306">
        <v>77.94</v>
      </c>
      <c r="G19" s="307">
        <v>77.94</v>
      </c>
      <c r="H19" s="307">
        <v>0</v>
      </c>
      <c r="I19" s="307">
        <v>0</v>
      </c>
      <c r="J19" s="307">
        <v>0</v>
      </c>
      <c r="K19" s="307">
        <v>0</v>
      </c>
      <c r="L19" s="307">
        <v>0</v>
      </c>
      <c r="M19" s="307">
        <v>0</v>
      </c>
      <c r="N19" s="307">
        <v>0</v>
      </c>
      <c r="O19" s="307">
        <v>0</v>
      </c>
      <c r="P19" s="307">
        <v>0</v>
      </c>
      <c r="Q19" s="307">
        <v>0</v>
      </c>
      <c r="R19" s="307">
        <v>0</v>
      </c>
      <c r="S19" s="307">
        <v>0</v>
      </c>
      <c r="T19" s="299"/>
      <c r="U19" s="299"/>
    </row>
    <row r="20" s="52" customFormat="1" ht="30" customHeight="1" spans="1:21">
      <c r="A20" s="308" t="s">
        <v>54</v>
      </c>
      <c r="B20" s="303">
        <f>Q7</f>
        <v>0</v>
      </c>
      <c r="C20" s="304" t="s">
        <v>55</v>
      </c>
      <c r="D20" s="305">
        <v>77.94</v>
      </c>
      <c r="E20" s="299"/>
      <c r="F20" s="306">
        <v>77.94</v>
      </c>
      <c r="G20" s="307">
        <v>77.94</v>
      </c>
      <c r="H20" s="307">
        <v>0</v>
      </c>
      <c r="I20" s="307">
        <v>0</v>
      </c>
      <c r="J20" s="307">
        <v>0</v>
      </c>
      <c r="K20" s="307">
        <v>0</v>
      </c>
      <c r="L20" s="307">
        <v>0</v>
      </c>
      <c r="M20" s="307">
        <v>0</v>
      </c>
      <c r="N20" s="307">
        <v>0</v>
      </c>
      <c r="O20" s="307">
        <v>0</v>
      </c>
      <c r="P20" s="307">
        <v>0</v>
      </c>
      <c r="Q20" s="307">
        <v>0</v>
      </c>
      <c r="R20" s="307">
        <v>0</v>
      </c>
      <c r="S20" s="307">
        <v>0</v>
      </c>
      <c r="T20" s="299"/>
      <c r="U20" s="299"/>
    </row>
    <row r="21" s="52" customFormat="1" ht="30" customHeight="1" spans="1:21">
      <c r="A21" s="308" t="s">
        <v>56</v>
      </c>
      <c r="B21" s="303">
        <f>R7</f>
        <v>0</v>
      </c>
      <c r="C21" s="304" t="s">
        <v>57</v>
      </c>
      <c r="D21" s="305">
        <v>77.94</v>
      </c>
      <c r="E21" s="299"/>
      <c r="F21" s="306">
        <v>77.94</v>
      </c>
      <c r="G21" s="307">
        <v>77.94</v>
      </c>
      <c r="H21" s="307">
        <v>0</v>
      </c>
      <c r="I21" s="307">
        <v>0</v>
      </c>
      <c r="J21" s="307">
        <v>0</v>
      </c>
      <c r="K21" s="307">
        <v>0</v>
      </c>
      <c r="L21" s="307">
        <v>0</v>
      </c>
      <c r="M21" s="307">
        <v>0</v>
      </c>
      <c r="N21" s="307">
        <v>0</v>
      </c>
      <c r="O21" s="307">
        <v>0</v>
      </c>
      <c r="P21" s="307">
        <v>0</v>
      </c>
      <c r="Q21" s="307">
        <v>0</v>
      </c>
      <c r="R21" s="307">
        <v>0</v>
      </c>
      <c r="S21" s="307">
        <v>0</v>
      </c>
      <c r="T21" s="299"/>
      <c r="U21" s="299"/>
    </row>
    <row r="22" s="52" customFormat="1" ht="30" customHeight="1" spans="1:21">
      <c r="A22" s="302" t="s">
        <v>58</v>
      </c>
      <c r="B22" s="303">
        <f>S7</f>
        <v>0</v>
      </c>
      <c r="C22" s="310"/>
      <c r="D22" s="311"/>
      <c r="E22" s="299"/>
      <c r="F22" s="312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318"/>
    </row>
    <row r="23" ht="21" customHeight="1" spans="1:21">
      <c r="A23" s="229"/>
      <c r="B23" s="313"/>
      <c r="C23" s="314"/>
      <c r="D23" s="315"/>
      <c r="E23" s="252"/>
      <c r="F23" s="291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319"/>
    </row>
    <row r="24" ht="21" customHeight="1" spans="1:21">
      <c r="A24" s="229"/>
      <c r="B24" s="313"/>
      <c r="C24" s="314"/>
      <c r="D24" s="315"/>
      <c r="E24" s="252"/>
      <c r="F24" s="291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319"/>
    </row>
    <row r="25" ht="21" customHeight="1" spans="1:21">
      <c r="A25" s="229"/>
      <c r="B25" s="313"/>
      <c r="C25" s="314"/>
      <c r="D25" s="315"/>
      <c r="E25" s="252"/>
      <c r="F25" s="291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319"/>
    </row>
    <row r="26" ht="21" customHeight="1" spans="1:21">
      <c r="A26" s="229"/>
      <c r="B26" s="313"/>
      <c r="C26" s="314"/>
      <c r="D26" s="315"/>
      <c r="E26" s="252"/>
      <c r="F26" s="291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319"/>
    </row>
    <row r="27" ht="21" customHeight="1" spans="1:21">
      <c r="A27" s="229"/>
      <c r="B27" s="313"/>
      <c r="C27" s="314"/>
      <c r="D27" s="315"/>
      <c r="E27" s="252"/>
      <c r="F27" s="291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319"/>
    </row>
    <row r="28" ht="21" customHeight="1" spans="1:21">
      <c r="A28" s="229"/>
      <c r="B28" s="313"/>
      <c r="C28" s="314"/>
      <c r="D28" s="315"/>
      <c r="E28" s="252"/>
      <c r="F28" s="291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319"/>
    </row>
    <row r="29" ht="21" customHeight="1" spans="1:21">
      <c r="A29" s="229"/>
      <c r="B29" s="313"/>
      <c r="C29" s="314"/>
      <c r="D29" s="315"/>
      <c r="E29" s="252"/>
      <c r="F29" s="291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319"/>
    </row>
    <row r="30" ht="21" customHeight="1" spans="1:21">
      <c r="A30" s="229"/>
      <c r="B30" s="313"/>
      <c r="C30" s="314"/>
      <c r="D30" s="315"/>
      <c r="E30" s="252"/>
      <c r="F30" s="291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319"/>
    </row>
    <row r="31" ht="21" customHeight="1" spans="1:21">
      <c r="A31" s="229"/>
      <c r="B31" s="313"/>
      <c r="C31" s="314"/>
      <c r="D31" s="315"/>
      <c r="E31" s="252"/>
      <c r="F31" s="291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319"/>
    </row>
    <row r="32" ht="21" customHeight="1" spans="1:21">
      <c r="A32" s="229"/>
      <c r="B32" s="313"/>
      <c r="C32" s="314"/>
      <c r="D32" s="315"/>
      <c r="E32" s="252"/>
      <c r="F32" s="291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319"/>
    </row>
    <row r="33" ht="21" customHeight="1" spans="1:21">
      <c r="A33" s="229"/>
      <c r="B33" s="313"/>
      <c r="C33" s="314"/>
      <c r="D33" s="315"/>
      <c r="E33" s="252"/>
      <c r="F33" s="291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319"/>
    </row>
    <row r="34" s="52" customFormat="1" ht="31" customHeight="1" spans="1:21">
      <c r="A34" s="316" t="s">
        <v>59</v>
      </c>
      <c r="B34" s="305">
        <f>F7</f>
        <v>1344.49</v>
      </c>
      <c r="C34" s="317" t="s">
        <v>60</v>
      </c>
      <c r="D34" s="305">
        <f>F7</f>
        <v>1344.49</v>
      </c>
      <c r="E34" s="299"/>
      <c r="F34" s="312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</row>
  </sheetData>
  <sheetProtection formatCells="0" formatColumns="0" formatRows="0"/>
  <mergeCells count="2">
    <mergeCell ref="A2:D2"/>
    <mergeCell ref="C5:D5"/>
  </mergeCells>
  <printOptions horizontalCentered="1"/>
  <pageMargins left="1.79" right="0.747916666666667" top="0.984027777777778" bottom="0.984027777777778" header="0.511111111111111" footer="0.511111111111111"/>
  <pageSetup paperSize="9" scale="5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A8" sqref="A8"/>
    </sheetView>
  </sheetViews>
  <sheetFormatPr defaultColWidth="7" defaultRowHeight="12"/>
  <cols>
    <col min="1" max="1" width="13.75" style="132" customWidth="1"/>
    <col min="2" max="3" width="11" style="132" customWidth="1"/>
    <col min="4" max="6" width="7.75" style="132" customWidth="1"/>
    <col min="7" max="7" width="7" style="132" customWidth="1"/>
    <col min="8" max="8" width="7.75" style="132" customWidth="1"/>
    <col min="9" max="9" width="5" style="132" customWidth="1"/>
    <col min="10" max="10" width="9.5" style="132" customWidth="1"/>
    <col min="11" max="11" width="7.5" style="18" customWidth="1"/>
    <col min="12" max="12" width="9.75" style="132" customWidth="1"/>
    <col min="13" max="13" width="7.875" style="132" customWidth="1"/>
    <col min="14" max="16" width="10.625" style="132" customWidth="1"/>
    <col min="17" max="254" width="6.875" style="132" customWidth="1"/>
    <col min="255" max="16384" width="7" style="18"/>
  </cols>
  <sheetData>
    <row r="1" ht="25.5" customHeight="1" spans="1:17">
      <c r="A1" s="205" t="s">
        <v>61</v>
      </c>
      <c r="B1" s="205"/>
      <c r="C1" s="205"/>
      <c r="D1" s="205"/>
      <c r="E1" s="205"/>
      <c r="F1" s="205"/>
      <c r="G1" s="205"/>
      <c r="H1" s="205"/>
      <c r="I1" s="205"/>
      <c r="J1" s="205"/>
      <c r="K1" s="282"/>
      <c r="L1" s="205"/>
      <c r="M1" s="205"/>
      <c r="N1" s="205"/>
      <c r="O1" s="205"/>
      <c r="P1" s="205"/>
      <c r="Q1" s="218"/>
    </row>
    <row r="2" ht="17.25" customHeight="1" spans="15:18">
      <c r="O2" s="155" t="s">
        <v>62</v>
      </c>
      <c r="P2" s="155"/>
      <c r="Q2" s="18"/>
      <c r="R2" s="18"/>
    </row>
    <row r="3" ht="17.25" customHeight="1" spans="1:18">
      <c r="A3" s="26" t="s">
        <v>24</v>
      </c>
      <c r="O3" s="155" t="s">
        <v>25</v>
      </c>
      <c r="P3" s="156"/>
      <c r="Q3" s="18"/>
      <c r="R3" s="18"/>
    </row>
    <row r="4" s="204" customFormat="1" spans="1:17">
      <c r="A4" s="6" t="s">
        <v>63</v>
      </c>
      <c r="B4" s="223" t="s">
        <v>64</v>
      </c>
      <c r="C4" s="224"/>
      <c r="D4" s="224"/>
      <c r="E4" s="224"/>
      <c r="F4" s="224"/>
      <c r="G4" s="224"/>
      <c r="H4" s="224"/>
      <c r="I4" s="224"/>
      <c r="J4" s="224"/>
      <c r="K4" s="231"/>
      <c r="L4" s="223" t="s">
        <v>65</v>
      </c>
      <c r="M4" s="224"/>
      <c r="N4" s="224"/>
      <c r="O4" s="224"/>
      <c r="P4" s="232"/>
      <c r="Q4" s="17"/>
    </row>
    <row r="5" s="204" customFormat="1" ht="40.5" customHeight="1" spans="1:17">
      <c r="A5" s="6"/>
      <c r="B5" s="136" t="s">
        <v>31</v>
      </c>
      <c r="C5" s="6" t="s">
        <v>30</v>
      </c>
      <c r="D5" s="6"/>
      <c r="E5" s="6" t="s">
        <v>38</v>
      </c>
      <c r="F5" s="6" t="s">
        <v>40</v>
      </c>
      <c r="G5" s="6" t="s">
        <v>42</v>
      </c>
      <c r="H5" s="6" t="s">
        <v>66</v>
      </c>
      <c r="I5" s="6" t="s">
        <v>67</v>
      </c>
      <c r="J5" s="6"/>
      <c r="K5" s="6" t="s">
        <v>68</v>
      </c>
      <c r="L5" s="136" t="s">
        <v>31</v>
      </c>
      <c r="M5" s="233" t="s">
        <v>69</v>
      </c>
      <c r="N5" s="234"/>
      <c r="O5" s="235"/>
      <c r="P5" s="136" t="s">
        <v>70</v>
      </c>
      <c r="Q5" s="17"/>
    </row>
    <row r="6" s="204" customFormat="1" ht="62.25" customHeight="1" spans="1:17">
      <c r="A6" s="6"/>
      <c r="B6" s="138"/>
      <c r="C6" s="7" t="s">
        <v>71</v>
      </c>
      <c r="D6" s="6" t="s">
        <v>72</v>
      </c>
      <c r="E6" s="6"/>
      <c r="F6" s="6"/>
      <c r="G6" s="6"/>
      <c r="H6" s="6"/>
      <c r="I6" s="7" t="s">
        <v>71</v>
      </c>
      <c r="J6" s="7" t="s">
        <v>72</v>
      </c>
      <c r="K6" s="6"/>
      <c r="L6" s="138"/>
      <c r="M6" s="138" t="s">
        <v>73</v>
      </c>
      <c r="N6" s="138" t="s">
        <v>74</v>
      </c>
      <c r="O6" s="138" t="s">
        <v>75</v>
      </c>
      <c r="P6" s="138"/>
      <c r="Q6" s="17"/>
    </row>
    <row r="7" s="200" customFormat="1" ht="36" customHeight="1" spans="1:17">
      <c r="A7" s="6" t="s">
        <v>31</v>
      </c>
      <c r="B7" s="280">
        <f t="shared" ref="B7:F7" si="0">SUM(B8:B14)</f>
        <v>1344.49</v>
      </c>
      <c r="C7" s="280">
        <f t="shared" si="0"/>
        <v>1344.49</v>
      </c>
      <c r="D7" s="280">
        <f t="shared" si="0"/>
        <v>0</v>
      </c>
      <c r="E7" s="280">
        <f t="shared" si="0"/>
        <v>0</v>
      </c>
      <c r="F7" s="280">
        <f t="shared" si="0"/>
        <v>0</v>
      </c>
      <c r="G7" s="280"/>
      <c r="H7" s="280"/>
      <c r="I7" s="280"/>
      <c r="J7" s="280"/>
      <c r="K7" s="280">
        <f t="shared" ref="K7:P7" si="1">SUM(K8:K14)</f>
        <v>0</v>
      </c>
      <c r="L7" s="280">
        <f t="shared" si="1"/>
        <v>1344.49</v>
      </c>
      <c r="M7" s="280">
        <f t="shared" si="1"/>
        <v>975.55</v>
      </c>
      <c r="N7" s="280">
        <f t="shared" si="1"/>
        <v>197.55</v>
      </c>
      <c r="O7" s="280">
        <f t="shared" si="1"/>
        <v>40.39</v>
      </c>
      <c r="P7" s="280">
        <f t="shared" si="1"/>
        <v>131</v>
      </c>
      <c r="Q7" s="18"/>
    </row>
    <row r="8" ht="31.5" customHeight="1" spans="1:16">
      <c r="A8" s="129" t="s">
        <v>76</v>
      </c>
      <c r="B8" s="171">
        <f t="shared" ref="B8:B14" si="2">SUM(C8:K8)</f>
        <v>1344.49</v>
      </c>
      <c r="C8" s="175">
        <v>1344.49</v>
      </c>
      <c r="D8" s="171">
        <v>0</v>
      </c>
      <c r="E8" s="171">
        <v>0</v>
      </c>
      <c r="F8" s="171">
        <v>0</v>
      </c>
      <c r="G8" s="171"/>
      <c r="H8" s="171"/>
      <c r="I8" s="171"/>
      <c r="J8" s="171"/>
      <c r="K8" s="283">
        <v>0</v>
      </c>
      <c r="L8" s="171">
        <f t="shared" ref="L8:L14" si="3">SUM(M8:P8)</f>
        <v>1344.49</v>
      </c>
      <c r="M8" s="171">
        <v>975.55</v>
      </c>
      <c r="N8" s="171">
        <v>197.55</v>
      </c>
      <c r="O8" s="171">
        <v>40.39</v>
      </c>
      <c r="P8" s="175">
        <v>131</v>
      </c>
    </row>
    <row r="9" ht="31.5" customHeight="1" spans="1:16">
      <c r="A9" s="129"/>
      <c r="B9" s="171">
        <f t="shared" si="2"/>
        <v>0</v>
      </c>
      <c r="C9" s="281"/>
      <c r="D9" s="281"/>
      <c r="E9" s="281"/>
      <c r="F9" s="281"/>
      <c r="G9" s="281"/>
      <c r="H9" s="281"/>
      <c r="I9" s="281"/>
      <c r="J9" s="281"/>
      <c r="K9" s="284"/>
      <c r="L9" s="171">
        <f t="shared" si="3"/>
        <v>0</v>
      </c>
      <c r="M9" s="171"/>
      <c r="N9" s="171"/>
      <c r="O9" s="171"/>
      <c r="P9" s="281"/>
    </row>
    <row r="10" ht="31.5" customHeight="1" spans="1:16">
      <c r="A10" s="229"/>
      <c r="B10" s="171"/>
      <c r="C10" s="228"/>
      <c r="D10" s="228"/>
      <c r="E10" s="228"/>
      <c r="F10" s="228"/>
      <c r="G10" s="228"/>
      <c r="H10" s="228"/>
      <c r="I10" s="228"/>
      <c r="J10" s="228"/>
      <c r="K10" s="285"/>
      <c r="L10" s="171">
        <f t="shared" si="3"/>
        <v>0</v>
      </c>
      <c r="M10" s="171"/>
      <c r="N10" s="171"/>
      <c r="O10" s="171"/>
      <c r="P10" s="228"/>
    </row>
    <row r="11" ht="31.5" customHeight="1" spans="1:16">
      <c r="A11" s="129"/>
      <c r="B11" s="171">
        <f t="shared" si="2"/>
        <v>0</v>
      </c>
      <c r="C11" s="228"/>
      <c r="D11" s="228"/>
      <c r="E11" s="228"/>
      <c r="F11" s="228"/>
      <c r="G11" s="228"/>
      <c r="H11" s="228"/>
      <c r="I11" s="228"/>
      <c r="J11" s="228"/>
      <c r="K11" s="285"/>
      <c r="L11" s="171">
        <f t="shared" si="3"/>
        <v>0</v>
      </c>
      <c r="M11" s="171"/>
      <c r="N11" s="171"/>
      <c r="O11" s="171"/>
      <c r="P11" s="228"/>
    </row>
    <row r="12" ht="31.5" customHeight="1" spans="1:16">
      <c r="A12" s="229"/>
      <c r="B12" s="171">
        <f t="shared" si="2"/>
        <v>0</v>
      </c>
      <c r="C12" s="228"/>
      <c r="D12" s="228"/>
      <c r="E12" s="228"/>
      <c r="F12" s="228"/>
      <c r="G12" s="228"/>
      <c r="H12" s="228"/>
      <c r="I12" s="228"/>
      <c r="J12" s="228"/>
      <c r="K12" s="285"/>
      <c r="L12" s="171">
        <f t="shared" si="3"/>
        <v>0</v>
      </c>
      <c r="M12" s="171"/>
      <c r="N12" s="171"/>
      <c r="O12" s="171"/>
      <c r="P12" s="228"/>
    </row>
    <row r="13" ht="31.5" customHeight="1" spans="1:16">
      <c r="A13" s="129"/>
      <c r="B13" s="171">
        <f t="shared" si="2"/>
        <v>0</v>
      </c>
      <c r="C13" s="228"/>
      <c r="D13" s="228"/>
      <c r="E13" s="228"/>
      <c r="F13" s="228"/>
      <c r="G13" s="228"/>
      <c r="H13" s="228"/>
      <c r="I13" s="228"/>
      <c r="J13" s="228"/>
      <c r="K13" s="285"/>
      <c r="L13" s="171">
        <f t="shared" si="3"/>
        <v>0</v>
      </c>
      <c r="M13" s="171"/>
      <c r="N13" s="171"/>
      <c r="O13" s="171"/>
      <c r="P13" s="228"/>
    </row>
    <row r="14" ht="31.5" customHeight="1" spans="1:16">
      <c r="A14" s="129"/>
      <c r="B14" s="171">
        <f t="shared" si="2"/>
        <v>0</v>
      </c>
      <c r="C14" s="228"/>
      <c r="D14" s="228"/>
      <c r="E14" s="228"/>
      <c r="F14" s="228"/>
      <c r="G14" s="228"/>
      <c r="H14" s="228"/>
      <c r="I14" s="228"/>
      <c r="J14" s="228"/>
      <c r="K14" s="285"/>
      <c r="L14" s="171">
        <f t="shared" si="3"/>
        <v>0</v>
      </c>
      <c r="M14" s="171"/>
      <c r="N14" s="171"/>
      <c r="O14" s="171"/>
      <c r="P14" s="228"/>
    </row>
    <row r="15" ht="36.95" customHeight="1" spans="1:16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</row>
    <row r="16" ht="10.5" customHeight="1"/>
    <row r="17" ht="10.5" customHeight="1"/>
  </sheetData>
  <mergeCells count="15">
    <mergeCell ref="O2:P2"/>
    <mergeCell ref="O3:P3"/>
    <mergeCell ref="C5:D5"/>
    <mergeCell ref="I5:J5"/>
    <mergeCell ref="M5:O5"/>
    <mergeCell ref="A15:P15"/>
    <mergeCell ref="A4:A6"/>
    <mergeCell ref="B5:B6"/>
    <mergeCell ref="E5:E6"/>
    <mergeCell ref="F5:F6"/>
    <mergeCell ref="G5:G6"/>
    <mergeCell ref="H5:H6"/>
    <mergeCell ref="K5:K6"/>
    <mergeCell ref="L5:L6"/>
    <mergeCell ref="P5:P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showGridLines="0" showZeros="0" workbookViewId="0">
      <selection activeCell="N15" sqref="N15"/>
    </sheetView>
  </sheetViews>
  <sheetFormatPr defaultColWidth="9" defaultRowHeight="14.25"/>
  <cols>
    <col min="1" max="3" width="8.5" customWidth="1"/>
    <col min="4" max="4" width="23.125" customWidth="1"/>
    <col min="5" max="21" width="8.5" customWidth="1"/>
  </cols>
  <sheetData>
    <row r="1" customHeight="1" spans="1:25">
      <c r="A1" s="245"/>
      <c r="B1" s="246"/>
      <c r="C1" s="247"/>
      <c r="D1" s="248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</row>
    <row r="2" ht="20.25" customHeight="1" spans="1:25">
      <c r="A2" s="249" t="s">
        <v>77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7"/>
      <c r="W2" s="247"/>
      <c r="X2" s="247"/>
      <c r="Y2" s="247"/>
    </row>
    <row r="3" customHeight="1" spans="1:25">
      <c r="A3" s="250"/>
      <c r="B3" s="250"/>
      <c r="C3" s="250"/>
      <c r="D3" s="251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78" t="s">
        <v>78</v>
      </c>
      <c r="V3" s="252"/>
      <c r="W3" s="252"/>
      <c r="X3" s="252"/>
      <c r="Y3" s="252"/>
    </row>
    <row r="4" customHeight="1" spans="1:25">
      <c r="A4" s="253" t="s">
        <v>24</v>
      </c>
      <c r="B4" s="254"/>
      <c r="C4" s="255"/>
      <c r="E4" s="256"/>
      <c r="F4" s="256"/>
      <c r="G4" s="256"/>
      <c r="H4" s="256"/>
      <c r="I4" s="256"/>
      <c r="J4" s="256"/>
      <c r="K4" s="256"/>
      <c r="L4" s="256"/>
      <c r="M4" s="256"/>
      <c r="Q4" s="256"/>
      <c r="R4" s="256"/>
      <c r="S4" s="256"/>
      <c r="T4" s="256"/>
      <c r="U4" s="251" t="s">
        <v>25</v>
      </c>
      <c r="V4" s="256"/>
      <c r="W4" s="256"/>
      <c r="X4" s="256"/>
      <c r="Y4" s="256"/>
    </row>
    <row r="5" s="243" customFormat="1" ht="28.5" customHeight="1" spans="1:21">
      <c r="A5" s="257" t="s">
        <v>79</v>
      </c>
      <c r="B5" s="258"/>
      <c r="C5" s="259"/>
      <c r="D5" s="260" t="s">
        <v>80</v>
      </c>
      <c r="E5" s="261" t="s">
        <v>81</v>
      </c>
      <c r="F5" s="262" t="s">
        <v>82</v>
      </c>
      <c r="G5" s="263"/>
      <c r="H5" s="263"/>
      <c r="I5" s="263"/>
      <c r="J5" s="263"/>
      <c r="K5" s="263"/>
      <c r="L5" s="263"/>
      <c r="M5" s="263"/>
      <c r="N5" s="263"/>
      <c r="O5" s="275"/>
      <c r="P5" s="262" t="s">
        <v>83</v>
      </c>
      <c r="Q5" s="263"/>
      <c r="R5" s="263"/>
      <c r="S5" s="275"/>
      <c r="T5" s="261" t="s">
        <v>84</v>
      </c>
      <c r="U5" s="261" t="s">
        <v>85</v>
      </c>
    </row>
    <row r="6" s="243" customFormat="1" ht="49.5" customHeight="1" spans="1:21">
      <c r="A6" s="264" t="s">
        <v>86</v>
      </c>
      <c r="B6" s="264" t="s">
        <v>87</v>
      </c>
      <c r="C6" s="264" t="s">
        <v>88</v>
      </c>
      <c r="D6" s="265"/>
      <c r="E6" s="261"/>
      <c r="F6" s="266" t="s">
        <v>31</v>
      </c>
      <c r="G6" s="261" t="s">
        <v>32</v>
      </c>
      <c r="H6" s="261"/>
      <c r="I6" s="261"/>
      <c r="J6" s="261" t="s">
        <v>89</v>
      </c>
      <c r="K6" s="261" t="s">
        <v>90</v>
      </c>
      <c r="L6" s="261" t="s">
        <v>91</v>
      </c>
      <c r="M6" s="261" t="s">
        <v>92</v>
      </c>
      <c r="N6" s="261" t="s">
        <v>93</v>
      </c>
      <c r="O6" s="261" t="s">
        <v>56</v>
      </c>
      <c r="P6" s="266" t="s">
        <v>94</v>
      </c>
      <c r="Q6" s="261" t="s">
        <v>32</v>
      </c>
      <c r="R6" s="261" t="s">
        <v>54</v>
      </c>
      <c r="S6" s="261" t="s">
        <v>56</v>
      </c>
      <c r="T6" s="261"/>
      <c r="U6" s="261"/>
    </row>
    <row r="7" s="243" customFormat="1" ht="49.5" customHeight="1" spans="1:21">
      <c r="A7" s="267"/>
      <c r="B7" s="267"/>
      <c r="C7" s="267"/>
      <c r="D7" s="268"/>
      <c r="E7" s="261"/>
      <c r="F7" s="269"/>
      <c r="G7" s="269" t="s">
        <v>94</v>
      </c>
      <c r="H7" s="261" t="s">
        <v>34</v>
      </c>
      <c r="I7" s="261" t="s">
        <v>36</v>
      </c>
      <c r="J7" s="261"/>
      <c r="K7" s="261"/>
      <c r="L7" s="261"/>
      <c r="M7" s="261"/>
      <c r="N7" s="261"/>
      <c r="O7" s="261"/>
      <c r="P7" s="269"/>
      <c r="Q7" s="261" t="s">
        <v>36</v>
      </c>
      <c r="R7" s="261"/>
      <c r="S7" s="261"/>
      <c r="T7" s="261"/>
      <c r="U7" s="261"/>
    </row>
    <row r="8" s="243" customFormat="1" ht="19.5" customHeight="1" spans="1:21">
      <c r="A8" s="270" t="s">
        <v>95</v>
      </c>
      <c r="B8" s="270" t="s">
        <v>95</v>
      </c>
      <c r="C8" s="270" t="s">
        <v>95</v>
      </c>
      <c r="D8" s="270" t="s">
        <v>95</v>
      </c>
      <c r="E8" s="271">
        <v>1</v>
      </c>
      <c r="F8" s="271">
        <f>E8+1</f>
        <v>2</v>
      </c>
      <c r="G8" s="271">
        <f t="shared" ref="G8:U8" si="0">F8+1</f>
        <v>3</v>
      </c>
      <c r="H8" s="271">
        <f t="shared" si="0"/>
        <v>4</v>
      </c>
      <c r="I8" s="271">
        <f t="shared" si="0"/>
        <v>5</v>
      </c>
      <c r="J8" s="271">
        <f t="shared" si="0"/>
        <v>6</v>
      </c>
      <c r="K8" s="271">
        <f t="shared" si="0"/>
        <v>7</v>
      </c>
      <c r="L8" s="271">
        <f t="shared" si="0"/>
        <v>8</v>
      </c>
      <c r="M8" s="271">
        <f t="shared" si="0"/>
        <v>9</v>
      </c>
      <c r="N8" s="271">
        <f t="shared" si="0"/>
        <v>10</v>
      </c>
      <c r="O8" s="271">
        <f t="shared" si="0"/>
        <v>11</v>
      </c>
      <c r="P8" s="271">
        <f t="shared" si="0"/>
        <v>12</v>
      </c>
      <c r="Q8" s="271">
        <f t="shared" si="0"/>
        <v>13</v>
      </c>
      <c r="R8" s="271">
        <f t="shared" si="0"/>
        <v>14</v>
      </c>
      <c r="S8" s="271">
        <f t="shared" si="0"/>
        <v>15</v>
      </c>
      <c r="T8" s="271">
        <f t="shared" si="0"/>
        <v>16</v>
      </c>
      <c r="U8" s="271">
        <f t="shared" si="0"/>
        <v>17</v>
      </c>
    </row>
    <row r="9" s="244" customFormat="1" ht="19.5" customHeight="1" spans="1:21">
      <c r="A9" s="272"/>
      <c r="B9" s="273"/>
      <c r="C9" s="273"/>
      <c r="D9" s="272" t="s">
        <v>31</v>
      </c>
      <c r="E9" s="274">
        <v>1344.49</v>
      </c>
      <c r="F9" s="274">
        <v>1344.49</v>
      </c>
      <c r="G9" s="274">
        <v>1344.49</v>
      </c>
      <c r="H9" s="274">
        <v>1344.49</v>
      </c>
      <c r="I9" s="274">
        <v>0</v>
      </c>
      <c r="J9" s="274">
        <v>0</v>
      </c>
      <c r="K9" s="274">
        <v>0</v>
      </c>
      <c r="L9" s="274">
        <v>0</v>
      </c>
      <c r="M9" s="274">
        <v>0</v>
      </c>
      <c r="N9" s="276">
        <v>0</v>
      </c>
      <c r="O9" s="276">
        <v>0</v>
      </c>
      <c r="P9" s="277">
        <v>0</v>
      </c>
      <c r="Q9" s="277">
        <v>0</v>
      </c>
      <c r="R9" s="277">
        <v>0</v>
      </c>
      <c r="S9" s="277">
        <v>0</v>
      </c>
      <c r="T9" s="277">
        <v>0</v>
      </c>
      <c r="U9" s="279">
        <v>0</v>
      </c>
    </row>
    <row r="10" ht="19.5" customHeight="1" spans="1:21">
      <c r="A10" s="272">
        <v>201</v>
      </c>
      <c r="B10" s="273"/>
      <c r="C10" s="273"/>
      <c r="D10" s="272" t="s">
        <v>33</v>
      </c>
      <c r="E10" s="274">
        <v>1028.07</v>
      </c>
      <c r="F10" s="274">
        <v>1028.07</v>
      </c>
      <c r="G10" s="274">
        <v>1028.07</v>
      </c>
      <c r="H10" s="274">
        <v>1028.07</v>
      </c>
      <c r="I10" s="274">
        <v>0</v>
      </c>
      <c r="J10" s="274">
        <v>0</v>
      </c>
      <c r="K10" s="274">
        <v>0</v>
      </c>
      <c r="L10" s="274">
        <v>0</v>
      </c>
      <c r="M10" s="274">
        <v>0</v>
      </c>
      <c r="N10" s="276">
        <v>0</v>
      </c>
      <c r="O10" s="276">
        <v>0</v>
      </c>
      <c r="P10" s="277">
        <v>0</v>
      </c>
      <c r="Q10" s="277">
        <v>0</v>
      </c>
      <c r="R10" s="277">
        <v>0</v>
      </c>
      <c r="S10" s="277">
        <v>0</v>
      </c>
      <c r="T10" s="277">
        <v>0</v>
      </c>
      <c r="U10" s="279">
        <v>0</v>
      </c>
    </row>
    <row r="11" ht="19.5" customHeight="1" spans="1:21">
      <c r="A11" s="272"/>
      <c r="B11" s="273" t="s">
        <v>96</v>
      </c>
      <c r="C11" s="273"/>
      <c r="D11" s="272" t="s">
        <v>35</v>
      </c>
      <c r="E11" s="274">
        <v>1028.07</v>
      </c>
      <c r="F11" s="274">
        <v>1028.07</v>
      </c>
      <c r="G11" s="274">
        <v>1028.07</v>
      </c>
      <c r="H11" s="274">
        <v>1028.07</v>
      </c>
      <c r="I11" s="274">
        <v>0</v>
      </c>
      <c r="J11" s="274">
        <v>0</v>
      </c>
      <c r="K11" s="274">
        <v>0</v>
      </c>
      <c r="L11" s="274">
        <v>0</v>
      </c>
      <c r="M11" s="274">
        <v>0</v>
      </c>
      <c r="N11" s="276">
        <v>0</v>
      </c>
      <c r="O11" s="276">
        <v>0</v>
      </c>
      <c r="P11" s="277">
        <v>0</v>
      </c>
      <c r="Q11" s="277">
        <v>0</v>
      </c>
      <c r="R11" s="277">
        <v>0</v>
      </c>
      <c r="S11" s="277">
        <v>0</v>
      </c>
      <c r="T11" s="277">
        <v>0</v>
      </c>
      <c r="U11" s="279">
        <v>0</v>
      </c>
    </row>
    <row r="12" ht="19.5" customHeight="1" spans="1:21">
      <c r="A12" s="272">
        <v>201</v>
      </c>
      <c r="B12" s="273" t="s">
        <v>97</v>
      </c>
      <c r="C12" s="273" t="s">
        <v>98</v>
      </c>
      <c r="D12" s="272" t="s">
        <v>37</v>
      </c>
      <c r="E12" s="274">
        <v>897.07</v>
      </c>
      <c r="F12" s="274">
        <v>897.07</v>
      </c>
      <c r="G12" s="274">
        <v>897.07</v>
      </c>
      <c r="H12" s="274">
        <v>897.07</v>
      </c>
      <c r="I12" s="274">
        <v>0</v>
      </c>
      <c r="J12" s="274">
        <v>0</v>
      </c>
      <c r="K12" s="274">
        <v>0</v>
      </c>
      <c r="L12" s="274">
        <v>0</v>
      </c>
      <c r="M12" s="274">
        <v>0</v>
      </c>
      <c r="N12" s="276">
        <v>0</v>
      </c>
      <c r="O12" s="276">
        <v>0</v>
      </c>
      <c r="P12" s="277">
        <v>0</v>
      </c>
      <c r="Q12" s="277">
        <v>0</v>
      </c>
      <c r="R12" s="277">
        <v>0</v>
      </c>
      <c r="S12" s="277">
        <v>0</v>
      </c>
      <c r="T12" s="277">
        <v>0</v>
      </c>
      <c r="U12" s="279">
        <v>0</v>
      </c>
    </row>
    <row r="13" ht="19.5" customHeight="1" spans="1:21">
      <c r="A13" s="272">
        <v>201</v>
      </c>
      <c r="B13" s="273" t="s">
        <v>97</v>
      </c>
      <c r="C13" s="273" t="s">
        <v>99</v>
      </c>
      <c r="D13" s="272" t="s">
        <v>39</v>
      </c>
      <c r="E13" s="274">
        <v>131</v>
      </c>
      <c r="F13" s="274">
        <v>131</v>
      </c>
      <c r="G13" s="274">
        <v>131</v>
      </c>
      <c r="H13" s="274">
        <v>131</v>
      </c>
      <c r="I13" s="274">
        <v>0</v>
      </c>
      <c r="J13" s="274">
        <v>0</v>
      </c>
      <c r="K13" s="274">
        <v>0</v>
      </c>
      <c r="L13" s="274">
        <v>0</v>
      </c>
      <c r="M13" s="274">
        <v>0</v>
      </c>
      <c r="N13" s="276">
        <v>0</v>
      </c>
      <c r="O13" s="276">
        <v>0</v>
      </c>
      <c r="P13" s="277">
        <v>0</v>
      </c>
      <c r="Q13" s="277">
        <v>0</v>
      </c>
      <c r="R13" s="277">
        <v>0</v>
      </c>
      <c r="S13" s="277">
        <v>0</v>
      </c>
      <c r="T13" s="277">
        <v>0</v>
      </c>
      <c r="U13" s="279">
        <v>0</v>
      </c>
    </row>
    <row r="14" ht="19.5" customHeight="1" spans="1:21">
      <c r="A14" s="272">
        <v>208</v>
      </c>
      <c r="B14" s="273"/>
      <c r="C14" s="273"/>
      <c r="D14" s="272" t="s">
        <v>41</v>
      </c>
      <c r="E14" s="274">
        <v>175.48</v>
      </c>
      <c r="F14" s="274">
        <v>175.48</v>
      </c>
      <c r="G14" s="274">
        <v>175.48</v>
      </c>
      <c r="H14" s="274">
        <v>175.48</v>
      </c>
      <c r="I14" s="274">
        <v>0</v>
      </c>
      <c r="J14" s="274">
        <v>0</v>
      </c>
      <c r="K14" s="274">
        <v>0</v>
      </c>
      <c r="L14" s="274">
        <v>0</v>
      </c>
      <c r="M14" s="274">
        <v>0</v>
      </c>
      <c r="N14" s="276">
        <v>0</v>
      </c>
      <c r="O14" s="276">
        <v>0</v>
      </c>
      <c r="P14" s="277">
        <v>0</v>
      </c>
      <c r="Q14" s="277">
        <v>0</v>
      </c>
      <c r="R14" s="277">
        <v>0</v>
      </c>
      <c r="S14" s="277">
        <v>0</v>
      </c>
      <c r="T14" s="277">
        <v>0</v>
      </c>
      <c r="U14" s="279">
        <v>0</v>
      </c>
    </row>
    <row r="15" ht="19.5" customHeight="1" spans="1:21">
      <c r="A15" s="272"/>
      <c r="B15" s="273" t="s">
        <v>100</v>
      </c>
      <c r="C15" s="273"/>
      <c r="D15" s="272" t="s">
        <v>43</v>
      </c>
      <c r="E15" s="274">
        <v>175.48</v>
      </c>
      <c r="F15" s="274">
        <v>175.48</v>
      </c>
      <c r="G15" s="274">
        <v>175.48</v>
      </c>
      <c r="H15" s="274">
        <v>175.48</v>
      </c>
      <c r="I15" s="274">
        <v>0</v>
      </c>
      <c r="J15" s="274">
        <v>0</v>
      </c>
      <c r="K15" s="274">
        <v>0</v>
      </c>
      <c r="L15" s="274">
        <v>0</v>
      </c>
      <c r="M15" s="274">
        <v>0</v>
      </c>
      <c r="N15" s="276">
        <v>0</v>
      </c>
      <c r="O15" s="276">
        <v>0</v>
      </c>
      <c r="P15" s="277">
        <v>0</v>
      </c>
      <c r="Q15" s="277">
        <v>0</v>
      </c>
      <c r="R15" s="277">
        <v>0</v>
      </c>
      <c r="S15" s="277">
        <v>0</v>
      </c>
      <c r="T15" s="277">
        <v>0</v>
      </c>
      <c r="U15" s="279">
        <v>0</v>
      </c>
    </row>
    <row r="16" ht="19.5" customHeight="1" spans="1:21">
      <c r="A16" s="272">
        <v>208</v>
      </c>
      <c r="B16" s="273" t="s">
        <v>101</v>
      </c>
      <c r="C16" s="273" t="s">
        <v>98</v>
      </c>
      <c r="D16" s="272" t="s">
        <v>45</v>
      </c>
      <c r="E16" s="274">
        <v>49.02</v>
      </c>
      <c r="F16" s="274">
        <v>49.02</v>
      </c>
      <c r="G16" s="274">
        <v>49.02</v>
      </c>
      <c r="H16" s="274">
        <v>49.02</v>
      </c>
      <c r="I16" s="274">
        <v>0</v>
      </c>
      <c r="J16" s="274">
        <v>0</v>
      </c>
      <c r="K16" s="274">
        <v>0</v>
      </c>
      <c r="L16" s="274">
        <v>0</v>
      </c>
      <c r="M16" s="274">
        <v>0</v>
      </c>
      <c r="N16" s="276">
        <v>0</v>
      </c>
      <c r="O16" s="276">
        <v>0</v>
      </c>
      <c r="P16" s="277">
        <v>0</v>
      </c>
      <c r="Q16" s="277">
        <v>0</v>
      </c>
      <c r="R16" s="277">
        <v>0</v>
      </c>
      <c r="S16" s="277">
        <v>0</v>
      </c>
      <c r="T16" s="277">
        <v>0</v>
      </c>
      <c r="U16" s="279">
        <v>0</v>
      </c>
    </row>
    <row r="17" ht="19.5" customHeight="1" spans="1:21">
      <c r="A17" s="272">
        <v>208</v>
      </c>
      <c r="B17" s="273" t="s">
        <v>101</v>
      </c>
      <c r="C17" s="273" t="s">
        <v>100</v>
      </c>
      <c r="D17" s="272" t="s">
        <v>47</v>
      </c>
      <c r="E17" s="274">
        <v>126.46</v>
      </c>
      <c r="F17" s="274">
        <v>126.46</v>
      </c>
      <c r="G17" s="274">
        <v>126.46</v>
      </c>
      <c r="H17" s="274">
        <v>126.46</v>
      </c>
      <c r="I17" s="274">
        <v>0</v>
      </c>
      <c r="J17" s="274">
        <v>0</v>
      </c>
      <c r="K17" s="274">
        <v>0</v>
      </c>
      <c r="L17" s="274">
        <v>0</v>
      </c>
      <c r="M17" s="274">
        <v>0</v>
      </c>
      <c r="N17" s="276">
        <v>0</v>
      </c>
      <c r="O17" s="276">
        <v>0</v>
      </c>
      <c r="P17" s="277">
        <v>0</v>
      </c>
      <c r="Q17" s="277">
        <v>0</v>
      </c>
      <c r="R17" s="277">
        <v>0</v>
      </c>
      <c r="S17" s="277">
        <v>0</v>
      </c>
      <c r="T17" s="277">
        <v>0</v>
      </c>
      <c r="U17" s="279">
        <v>0</v>
      </c>
    </row>
    <row r="18" ht="19.5" customHeight="1" spans="1:21">
      <c r="A18" s="272">
        <v>210</v>
      </c>
      <c r="B18" s="273"/>
      <c r="C18" s="273"/>
      <c r="D18" s="272" t="s">
        <v>49</v>
      </c>
      <c r="E18" s="274">
        <v>63</v>
      </c>
      <c r="F18" s="274">
        <v>63</v>
      </c>
      <c r="G18" s="274">
        <v>63</v>
      </c>
      <c r="H18" s="274">
        <v>63</v>
      </c>
      <c r="I18" s="274">
        <v>0</v>
      </c>
      <c r="J18" s="274">
        <v>0</v>
      </c>
      <c r="K18" s="274">
        <v>0</v>
      </c>
      <c r="L18" s="274">
        <v>0</v>
      </c>
      <c r="M18" s="274">
        <v>0</v>
      </c>
      <c r="N18" s="276">
        <v>0</v>
      </c>
      <c r="O18" s="276">
        <v>0</v>
      </c>
      <c r="P18" s="277">
        <v>0</v>
      </c>
      <c r="Q18" s="277">
        <v>0</v>
      </c>
      <c r="R18" s="277">
        <v>0</v>
      </c>
      <c r="S18" s="277">
        <v>0</v>
      </c>
      <c r="T18" s="277">
        <v>0</v>
      </c>
      <c r="U18" s="279">
        <v>0</v>
      </c>
    </row>
    <row r="19" ht="19.5" customHeight="1" spans="1:21">
      <c r="A19" s="272"/>
      <c r="B19" s="273" t="s">
        <v>102</v>
      </c>
      <c r="C19" s="273"/>
      <c r="D19" s="272" t="s">
        <v>51</v>
      </c>
      <c r="E19" s="274">
        <v>63</v>
      </c>
      <c r="F19" s="274">
        <v>63</v>
      </c>
      <c r="G19" s="274">
        <v>63</v>
      </c>
      <c r="H19" s="274">
        <v>63</v>
      </c>
      <c r="I19" s="274">
        <v>0</v>
      </c>
      <c r="J19" s="274">
        <v>0</v>
      </c>
      <c r="K19" s="274">
        <v>0</v>
      </c>
      <c r="L19" s="274">
        <v>0</v>
      </c>
      <c r="M19" s="274">
        <v>0</v>
      </c>
      <c r="N19" s="276">
        <v>0</v>
      </c>
      <c r="O19" s="276">
        <v>0</v>
      </c>
      <c r="P19" s="277">
        <v>0</v>
      </c>
      <c r="Q19" s="277">
        <v>0</v>
      </c>
      <c r="R19" s="277">
        <v>0</v>
      </c>
      <c r="S19" s="277">
        <v>0</v>
      </c>
      <c r="T19" s="277">
        <v>0</v>
      </c>
      <c r="U19" s="279">
        <v>0</v>
      </c>
    </row>
    <row r="20" ht="19.5" customHeight="1" spans="1:21">
      <c r="A20" s="272">
        <v>210</v>
      </c>
      <c r="B20" s="273" t="s">
        <v>103</v>
      </c>
      <c r="C20" s="273" t="s">
        <v>98</v>
      </c>
      <c r="D20" s="272" t="s">
        <v>52</v>
      </c>
      <c r="E20" s="274">
        <v>63</v>
      </c>
      <c r="F20" s="274">
        <v>63</v>
      </c>
      <c r="G20" s="274">
        <v>63</v>
      </c>
      <c r="H20" s="274">
        <v>63</v>
      </c>
      <c r="I20" s="274">
        <v>0</v>
      </c>
      <c r="J20" s="274">
        <v>0</v>
      </c>
      <c r="K20" s="274">
        <v>0</v>
      </c>
      <c r="L20" s="274">
        <v>0</v>
      </c>
      <c r="M20" s="274">
        <v>0</v>
      </c>
      <c r="N20" s="276">
        <v>0</v>
      </c>
      <c r="O20" s="276">
        <v>0</v>
      </c>
      <c r="P20" s="277">
        <v>0</v>
      </c>
      <c r="Q20" s="277">
        <v>0</v>
      </c>
      <c r="R20" s="277">
        <v>0</v>
      </c>
      <c r="S20" s="277">
        <v>0</v>
      </c>
      <c r="T20" s="277">
        <v>0</v>
      </c>
      <c r="U20" s="279">
        <v>0</v>
      </c>
    </row>
    <row r="21" ht="19.5" customHeight="1" spans="1:21">
      <c r="A21" s="272">
        <v>221</v>
      </c>
      <c r="B21" s="273"/>
      <c r="C21" s="273"/>
      <c r="D21" s="272" t="s">
        <v>53</v>
      </c>
      <c r="E21" s="274">
        <v>77.94</v>
      </c>
      <c r="F21" s="274">
        <v>77.94</v>
      </c>
      <c r="G21" s="274">
        <v>77.94</v>
      </c>
      <c r="H21" s="274">
        <v>77.94</v>
      </c>
      <c r="I21" s="274">
        <v>0</v>
      </c>
      <c r="J21" s="274">
        <v>0</v>
      </c>
      <c r="K21" s="274">
        <v>0</v>
      </c>
      <c r="L21" s="274">
        <v>0</v>
      </c>
      <c r="M21" s="274">
        <v>0</v>
      </c>
      <c r="N21" s="276">
        <v>0</v>
      </c>
      <c r="O21" s="276">
        <v>0</v>
      </c>
      <c r="P21" s="277">
        <v>0</v>
      </c>
      <c r="Q21" s="277">
        <v>0</v>
      </c>
      <c r="R21" s="277">
        <v>0</v>
      </c>
      <c r="S21" s="277">
        <v>0</v>
      </c>
      <c r="T21" s="277">
        <v>0</v>
      </c>
      <c r="U21" s="279">
        <v>0</v>
      </c>
    </row>
    <row r="22" ht="19.5" customHeight="1" spans="1:21">
      <c r="A22" s="272"/>
      <c r="B22" s="273" t="s">
        <v>104</v>
      </c>
      <c r="C22" s="273"/>
      <c r="D22" s="272" t="s">
        <v>55</v>
      </c>
      <c r="E22" s="274">
        <v>77.94</v>
      </c>
      <c r="F22" s="274">
        <v>77.94</v>
      </c>
      <c r="G22" s="274">
        <v>77.94</v>
      </c>
      <c r="H22" s="274">
        <v>77.94</v>
      </c>
      <c r="I22" s="274">
        <v>0</v>
      </c>
      <c r="J22" s="274">
        <v>0</v>
      </c>
      <c r="K22" s="274">
        <v>0</v>
      </c>
      <c r="L22" s="274">
        <v>0</v>
      </c>
      <c r="M22" s="274">
        <v>0</v>
      </c>
      <c r="N22" s="276">
        <v>0</v>
      </c>
      <c r="O22" s="276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0</v>
      </c>
      <c r="U22" s="279">
        <v>0</v>
      </c>
    </row>
    <row r="23" ht="19.5" customHeight="1" spans="1:21">
      <c r="A23" s="272">
        <v>221</v>
      </c>
      <c r="B23" s="273" t="s">
        <v>105</v>
      </c>
      <c r="C23" s="273" t="s">
        <v>98</v>
      </c>
      <c r="D23" s="272" t="s">
        <v>57</v>
      </c>
      <c r="E23" s="274">
        <v>77.94</v>
      </c>
      <c r="F23" s="274">
        <v>77.94</v>
      </c>
      <c r="G23" s="274">
        <v>77.94</v>
      </c>
      <c r="H23" s="274">
        <v>77.94</v>
      </c>
      <c r="I23" s="274">
        <v>0</v>
      </c>
      <c r="J23" s="274">
        <v>0</v>
      </c>
      <c r="K23" s="274">
        <v>0</v>
      </c>
      <c r="L23" s="274">
        <v>0</v>
      </c>
      <c r="M23" s="274">
        <v>0</v>
      </c>
      <c r="N23" s="276">
        <v>0</v>
      </c>
      <c r="O23" s="276">
        <v>0</v>
      </c>
      <c r="P23" s="277">
        <v>0</v>
      </c>
      <c r="Q23" s="277">
        <v>0</v>
      </c>
      <c r="R23" s="277">
        <v>0</v>
      </c>
      <c r="S23" s="277">
        <v>0</v>
      </c>
      <c r="T23" s="277">
        <v>0</v>
      </c>
      <c r="U23" s="279">
        <v>0</v>
      </c>
    </row>
  </sheetData>
  <sheetProtection formatCells="0" formatColumns="0" formatRows="0"/>
  <mergeCells count="22">
    <mergeCell ref="A2:U2"/>
    <mergeCell ref="A5:C5"/>
    <mergeCell ref="F5:O5"/>
    <mergeCell ref="P5:S5"/>
    <mergeCell ref="G6:I6"/>
    <mergeCell ref="A6:A7"/>
    <mergeCell ref="B6:B7"/>
    <mergeCell ref="C6:C7"/>
    <mergeCell ref="D5:D7"/>
    <mergeCell ref="E5:E7"/>
    <mergeCell ref="F6:F7"/>
    <mergeCell ref="J6:J7"/>
    <mergeCell ref="K6:K7"/>
    <mergeCell ref="L6:L7"/>
    <mergeCell ref="M6:M7"/>
    <mergeCell ref="N6:N7"/>
    <mergeCell ref="O6:O7"/>
    <mergeCell ref="P6:P7"/>
    <mergeCell ref="R6:R7"/>
    <mergeCell ref="S6:S7"/>
    <mergeCell ref="T5:T7"/>
    <mergeCell ref="U5:U7"/>
  </mergeCells>
  <printOptions horizontalCentered="1"/>
  <pageMargins left="0.747916666666667" right="0.747916666666667" top="0.984027777777778" bottom="0.984027777777778" header="0.511111111111111" footer="0.511111111111111"/>
  <pageSetup paperSize="9" scale="6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L19" sqref="L19"/>
    </sheetView>
  </sheetViews>
  <sheetFormatPr defaultColWidth="6.875" defaultRowHeight="12"/>
  <cols>
    <col min="1" max="1" width="13.25" style="132" customWidth="1"/>
    <col min="2" max="4" width="5.625" style="132" customWidth="1"/>
    <col min="5" max="5" width="31.5" style="132"/>
    <col min="6" max="10" width="9.875" style="179" customWidth="1"/>
    <col min="11" max="248" width="6.875" style="132" customWidth="1"/>
    <col min="249" max="254" width="6.875" style="18" customWidth="1"/>
    <col min="255" max="16384" width="6.875" style="18"/>
  </cols>
  <sheetData>
    <row r="1" ht="27" spans="1:11">
      <c r="A1" s="205" t="s">
        <v>106</v>
      </c>
      <c r="B1" s="205"/>
      <c r="C1" s="205"/>
      <c r="D1" s="205"/>
      <c r="E1" s="205"/>
      <c r="F1" s="206"/>
      <c r="G1" s="206"/>
      <c r="H1" s="206"/>
      <c r="I1" s="206"/>
      <c r="J1" s="206"/>
      <c r="K1" s="218"/>
    </row>
    <row r="2" spans="9:12">
      <c r="I2" s="163" t="s">
        <v>107</v>
      </c>
      <c r="J2" s="163"/>
      <c r="K2" s="18"/>
      <c r="L2" s="18"/>
    </row>
    <row r="3" ht="17.25" customHeight="1" spans="1:12">
      <c r="A3" s="26" t="s">
        <v>24</v>
      </c>
      <c r="B3" s="146"/>
      <c r="C3" s="146"/>
      <c r="D3" s="146"/>
      <c r="E3" s="146"/>
      <c r="I3" s="163" t="s">
        <v>25</v>
      </c>
      <c r="J3" s="219"/>
      <c r="K3" s="18"/>
      <c r="L3" s="18"/>
    </row>
    <row r="4" s="204" customFormat="1" spans="1:11">
      <c r="A4" s="6" t="s">
        <v>63</v>
      </c>
      <c r="B4" s="147" t="s">
        <v>108</v>
      </c>
      <c r="C4" s="147"/>
      <c r="D4" s="147"/>
      <c r="E4" s="147" t="s">
        <v>109</v>
      </c>
      <c r="F4" s="207" t="s">
        <v>65</v>
      </c>
      <c r="G4" s="208"/>
      <c r="H4" s="208"/>
      <c r="I4" s="208"/>
      <c r="J4" s="220"/>
      <c r="K4" s="17"/>
    </row>
    <row r="5" s="204" customFormat="1" spans="1:11">
      <c r="A5" s="6"/>
      <c r="B5" s="181" t="s">
        <v>86</v>
      </c>
      <c r="C5" s="181" t="s">
        <v>87</v>
      </c>
      <c r="D5" s="181" t="s">
        <v>88</v>
      </c>
      <c r="E5" s="147"/>
      <c r="F5" s="209" t="s">
        <v>31</v>
      </c>
      <c r="G5" s="210" t="s">
        <v>69</v>
      </c>
      <c r="H5" s="211"/>
      <c r="I5" s="221"/>
      <c r="J5" s="209" t="s">
        <v>70</v>
      </c>
      <c r="K5" s="17"/>
    </row>
    <row r="6" s="204" customFormat="1" ht="24" spans="1:11">
      <c r="A6" s="6"/>
      <c r="B6" s="184"/>
      <c r="C6" s="184"/>
      <c r="D6" s="184"/>
      <c r="E6" s="147"/>
      <c r="F6" s="212"/>
      <c r="G6" s="212" t="s">
        <v>73</v>
      </c>
      <c r="H6" s="212" t="s">
        <v>74</v>
      </c>
      <c r="I6" s="212" t="s">
        <v>75</v>
      </c>
      <c r="J6" s="212"/>
      <c r="K6" s="17"/>
    </row>
    <row r="7" s="17" customFormat="1" ht="18.75" customHeight="1" spans="1:248">
      <c r="A7" s="148"/>
      <c r="B7" s="149"/>
      <c r="C7" s="149"/>
      <c r="D7" s="149"/>
      <c r="E7" s="150" t="s">
        <v>31</v>
      </c>
      <c r="F7" s="198">
        <f>SUM(G7:J7)</f>
        <v>1344.49</v>
      </c>
      <c r="G7" s="198">
        <f>G8+G12+G16+G19</f>
        <v>975.55</v>
      </c>
      <c r="H7" s="198">
        <f>H8+H12</f>
        <v>197.55</v>
      </c>
      <c r="I7" s="198">
        <f>I8+I12</f>
        <v>40.39</v>
      </c>
      <c r="J7" s="198">
        <f>J11</f>
        <v>131</v>
      </c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</row>
    <row r="8" ht="18.75" customHeight="1" spans="1:10">
      <c r="A8" s="129" t="s">
        <v>76</v>
      </c>
      <c r="B8" s="191" t="s">
        <v>110</v>
      </c>
      <c r="C8" s="191"/>
      <c r="D8" s="191"/>
      <c r="E8" s="213" t="s">
        <v>33</v>
      </c>
      <c r="F8" s="198">
        <f t="shared" ref="F8:F21" si="0">SUM(G8:J8)</f>
        <v>1028.07</v>
      </c>
      <c r="G8" s="214">
        <v>708.15</v>
      </c>
      <c r="H8" s="214">
        <v>188.69</v>
      </c>
      <c r="I8" s="214">
        <v>0.23</v>
      </c>
      <c r="J8" s="214">
        <v>131</v>
      </c>
    </row>
    <row r="9" ht="18.75" customHeight="1" spans="1:10">
      <c r="A9" s="129"/>
      <c r="B9" s="191"/>
      <c r="C9" s="191" t="s">
        <v>111</v>
      </c>
      <c r="D9" s="191"/>
      <c r="E9" s="192" t="s">
        <v>35</v>
      </c>
      <c r="F9" s="198">
        <f t="shared" si="0"/>
        <v>1028.07</v>
      </c>
      <c r="G9" s="214">
        <v>708.15</v>
      </c>
      <c r="H9" s="214">
        <v>188.69</v>
      </c>
      <c r="I9" s="214">
        <v>0.23</v>
      </c>
      <c r="J9" s="214">
        <v>131</v>
      </c>
    </row>
    <row r="10" ht="18.75" customHeight="1" spans="1:10">
      <c r="A10" s="129"/>
      <c r="B10" s="191" t="s">
        <v>112</v>
      </c>
      <c r="C10" s="191" t="s">
        <v>112</v>
      </c>
      <c r="D10" s="191" t="s">
        <v>113</v>
      </c>
      <c r="E10" s="192" t="s">
        <v>114</v>
      </c>
      <c r="F10" s="198">
        <f t="shared" si="0"/>
        <v>897.07</v>
      </c>
      <c r="G10" s="214">
        <v>708.15</v>
      </c>
      <c r="H10" s="214">
        <v>188.69</v>
      </c>
      <c r="I10" s="214">
        <v>0.23</v>
      </c>
      <c r="J10" s="214">
        <v>0</v>
      </c>
    </row>
    <row r="11" ht="18.75" customHeight="1" spans="1:10">
      <c r="A11" s="129"/>
      <c r="B11" s="191" t="s">
        <v>112</v>
      </c>
      <c r="C11" s="191" t="s">
        <v>112</v>
      </c>
      <c r="D11" s="191" t="s">
        <v>115</v>
      </c>
      <c r="E11" s="132" t="s">
        <v>116</v>
      </c>
      <c r="F11" s="198">
        <f t="shared" si="0"/>
        <v>131</v>
      </c>
      <c r="G11" s="214">
        <v>0</v>
      </c>
      <c r="H11" s="214">
        <v>0</v>
      </c>
      <c r="I11" s="214">
        <v>0</v>
      </c>
      <c r="J11" s="214">
        <v>131</v>
      </c>
    </row>
    <row r="12" ht="18.75" customHeight="1" spans="1:10">
      <c r="A12" s="129"/>
      <c r="B12" s="191" t="s">
        <v>117</v>
      </c>
      <c r="C12" s="191"/>
      <c r="D12" s="191"/>
      <c r="E12" s="213" t="s">
        <v>41</v>
      </c>
      <c r="F12" s="198">
        <f t="shared" si="0"/>
        <v>175.48</v>
      </c>
      <c r="G12" s="214">
        <v>126.46</v>
      </c>
      <c r="H12" s="214">
        <v>8.86</v>
      </c>
      <c r="I12" s="214">
        <v>40.16</v>
      </c>
      <c r="J12" s="222"/>
    </row>
    <row r="13" ht="18.75" customHeight="1" spans="1:10">
      <c r="A13" s="129"/>
      <c r="B13" s="191"/>
      <c r="C13" s="191" t="s">
        <v>118</v>
      </c>
      <c r="D13" s="191"/>
      <c r="E13" s="213" t="s">
        <v>43</v>
      </c>
      <c r="F13" s="198">
        <f t="shared" si="0"/>
        <v>175.48</v>
      </c>
      <c r="G13" s="214">
        <v>126.46</v>
      </c>
      <c r="H13" s="214">
        <v>8.86</v>
      </c>
      <c r="I13" s="214">
        <v>40.16</v>
      </c>
      <c r="J13" s="222"/>
    </row>
    <row r="14" ht="18.75" customHeight="1" spans="1:10">
      <c r="A14" s="129"/>
      <c r="B14" s="191"/>
      <c r="C14" s="191"/>
      <c r="D14" s="191" t="s">
        <v>98</v>
      </c>
      <c r="E14" s="213" t="s">
        <v>45</v>
      </c>
      <c r="F14" s="198">
        <f t="shared" si="0"/>
        <v>49.02</v>
      </c>
      <c r="G14" s="214">
        <v>0</v>
      </c>
      <c r="H14" s="214">
        <v>8.86</v>
      </c>
      <c r="I14" s="214">
        <v>40.16</v>
      </c>
      <c r="J14" s="222"/>
    </row>
    <row r="15" ht="18.75" customHeight="1" spans="1:10">
      <c r="A15" s="129"/>
      <c r="B15" s="191"/>
      <c r="C15" s="191"/>
      <c r="D15" s="191" t="s">
        <v>100</v>
      </c>
      <c r="E15" s="192" t="s">
        <v>47</v>
      </c>
      <c r="F15" s="198">
        <f t="shared" si="0"/>
        <v>126.46</v>
      </c>
      <c r="G15" s="214">
        <v>126.46</v>
      </c>
      <c r="H15" s="214">
        <v>0</v>
      </c>
      <c r="I15" s="214">
        <v>0</v>
      </c>
      <c r="J15" s="222"/>
    </row>
    <row r="16" ht="18.75" customHeight="1" spans="1:10">
      <c r="A16" s="129"/>
      <c r="B16" s="191" t="s">
        <v>119</v>
      </c>
      <c r="C16" s="191"/>
      <c r="D16" s="191"/>
      <c r="E16" s="192" t="s">
        <v>120</v>
      </c>
      <c r="F16" s="198">
        <f t="shared" si="0"/>
        <v>63</v>
      </c>
      <c r="G16" s="214">
        <v>63</v>
      </c>
      <c r="H16" s="214">
        <v>0</v>
      </c>
      <c r="I16" s="214">
        <v>0</v>
      </c>
      <c r="J16" s="222"/>
    </row>
    <row r="17" ht="18.75" customHeight="1" spans="1:10">
      <c r="A17" s="129"/>
      <c r="B17" s="191"/>
      <c r="C17" s="191" t="s">
        <v>102</v>
      </c>
      <c r="D17" s="191"/>
      <c r="E17" s="192" t="s">
        <v>51</v>
      </c>
      <c r="F17" s="198">
        <f t="shared" si="0"/>
        <v>63</v>
      </c>
      <c r="G17" s="214">
        <v>63</v>
      </c>
      <c r="H17" s="214">
        <v>0</v>
      </c>
      <c r="I17" s="214">
        <v>0</v>
      </c>
      <c r="J17" s="222"/>
    </row>
    <row r="18" ht="18.75" customHeight="1" spans="1:10">
      <c r="A18" s="129"/>
      <c r="B18" s="191" t="s">
        <v>112</v>
      </c>
      <c r="C18" s="191" t="s">
        <v>112</v>
      </c>
      <c r="D18" s="191" t="s">
        <v>113</v>
      </c>
      <c r="E18" s="192" t="s">
        <v>52</v>
      </c>
      <c r="F18" s="198">
        <f t="shared" si="0"/>
        <v>63</v>
      </c>
      <c r="G18" s="214">
        <v>63</v>
      </c>
      <c r="H18" s="214">
        <v>0</v>
      </c>
      <c r="I18" s="214">
        <v>0</v>
      </c>
      <c r="J18" s="222"/>
    </row>
    <row r="19" ht="18.75" customHeight="1" spans="1:10">
      <c r="A19" s="129"/>
      <c r="B19" s="191" t="s">
        <v>121</v>
      </c>
      <c r="C19" s="191"/>
      <c r="D19" s="191"/>
      <c r="E19" s="192" t="s">
        <v>53</v>
      </c>
      <c r="F19" s="198">
        <f t="shared" si="0"/>
        <v>77.94</v>
      </c>
      <c r="G19" s="214">
        <v>77.94</v>
      </c>
      <c r="H19" s="214">
        <v>0</v>
      </c>
      <c r="I19" s="214">
        <v>0</v>
      </c>
      <c r="J19" s="222"/>
    </row>
    <row r="20" ht="18.75" customHeight="1" spans="1:10">
      <c r="A20" s="129"/>
      <c r="B20" s="191"/>
      <c r="C20" s="191" t="s">
        <v>104</v>
      </c>
      <c r="D20" s="191"/>
      <c r="E20" s="192" t="s">
        <v>55</v>
      </c>
      <c r="F20" s="198">
        <f t="shared" si="0"/>
        <v>77.94</v>
      </c>
      <c r="G20" s="214">
        <v>77.94</v>
      </c>
      <c r="H20" s="214">
        <v>0</v>
      </c>
      <c r="I20" s="214">
        <v>0</v>
      </c>
      <c r="J20" s="222"/>
    </row>
    <row r="21" ht="18.75" customHeight="1" spans="1:10">
      <c r="A21" s="129"/>
      <c r="B21" s="191" t="s">
        <v>112</v>
      </c>
      <c r="C21" s="191" t="s">
        <v>112</v>
      </c>
      <c r="D21" s="191" t="s">
        <v>98</v>
      </c>
      <c r="E21" s="192" t="s">
        <v>57</v>
      </c>
      <c r="F21" s="198">
        <f t="shared" si="0"/>
        <v>77.94</v>
      </c>
      <c r="G21" s="214">
        <v>77.94</v>
      </c>
      <c r="H21" s="214">
        <v>0</v>
      </c>
      <c r="I21" s="214">
        <v>0</v>
      </c>
      <c r="J21" s="222"/>
    </row>
    <row r="22" s="18" customFormat="1" ht="18.75" customHeight="1" spans="1:10">
      <c r="A22" s="215"/>
      <c r="B22" s="215"/>
      <c r="C22" s="215"/>
      <c r="D22" s="215"/>
      <c r="E22" s="215"/>
      <c r="F22" s="215"/>
      <c r="G22" s="215"/>
      <c r="H22" s="215"/>
      <c r="I22" s="215"/>
      <c r="J22" s="215"/>
    </row>
    <row r="23" s="132" customFormat="1" ht="19.5" customHeight="1" spans="5:249">
      <c r="E23" s="216"/>
      <c r="F23" s="217"/>
      <c r="G23" s="217"/>
      <c r="H23" s="217"/>
      <c r="I23" s="217"/>
      <c r="J23" s="217"/>
      <c r="IO23" s="18"/>
    </row>
  </sheetData>
  <mergeCells count="12">
    <mergeCell ref="I2:J2"/>
    <mergeCell ref="I3:J3"/>
    <mergeCell ref="B4:D4"/>
    <mergeCell ref="G5:I5"/>
    <mergeCell ref="A22:J22"/>
    <mergeCell ref="A4:A6"/>
    <mergeCell ref="B5:B6"/>
    <mergeCell ref="C5:C6"/>
    <mergeCell ref="D5:D6"/>
    <mergeCell ref="E4:E6"/>
    <mergeCell ref="F5:F6"/>
    <mergeCell ref="J5:J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2"/>
  <sheetViews>
    <sheetView workbookViewId="0">
      <selection activeCell="A22" sqref="A22:N22"/>
    </sheetView>
  </sheetViews>
  <sheetFormatPr defaultColWidth="6.875" defaultRowHeight="12"/>
  <cols>
    <col min="1" max="3" width="3" style="132" customWidth="1"/>
    <col min="4" max="4" width="27.5" style="132" customWidth="1"/>
    <col min="5" max="5" width="10.875" style="132" customWidth="1"/>
    <col min="6" max="6" width="10.875" style="132"/>
    <col min="7" max="7" width="12.75" style="132" customWidth="1"/>
    <col min="8" max="8" width="9.625" style="132" customWidth="1"/>
    <col min="9" max="9" width="11.375" style="132" customWidth="1"/>
    <col min="10" max="10" width="6.75" style="132"/>
    <col min="11" max="11" width="9.5" style="132" customWidth="1"/>
    <col min="12" max="12" width="8.125" style="132" customWidth="1"/>
    <col min="13" max="13" width="6.875" style="132" customWidth="1"/>
    <col min="14" max="14" width="10.375" style="132" customWidth="1"/>
    <col min="15" max="247" width="6.875" style="132" customWidth="1"/>
    <col min="248" max="253" width="6.875" style="18" customWidth="1"/>
    <col min="254" max="16384" width="6.875" style="18"/>
  </cols>
  <sheetData>
    <row r="1" ht="25.5" customHeight="1" spans="1:14">
      <c r="A1" s="135" t="s">
        <v>122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ht="17.25" customHeight="1" spans="1:14">
      <c r="A2" s="238"/>
      <c r="B2" s="238"/>
      <c r="C2" s="238"/>
      <c r="D2" s="238"/>
      <c r="E2" s="238"/>
      <c r="F2" s="238"/>
      <c r="G2" s="238"/>
      <c r="H2" s="238"/>
      <c r="I2" s="238"/>
      <c r="J2" s="238"/>
      <c r="L2" s="18"/>
      <c r="N2" s="160" t="s">
        <v>123</v>
      </c>
    </row>
    <row r="3" ht="17.25" customHeight="1" spans="1:14">
      <c r="A3" s="26" t="s">
        <v>124</v>
      </c>
      <c r="B3" s="146"/>
      <c r="C3" s="146"/>
      <c r="D3" s="146" t="s">
        <v>125</v>
      </c>
      <c r="I3" s="143"/>
      <c r="J3" s="143"/>
      <c r="L3" s="18"/>
      <c r="N3" s="155" t="s">
        <v>25</v>
      </c>
    </row>
    <row r="4" s="204" customFormat="1" spans="1:14">
      <c r="A4" s="147" t="s">
        <v>108</v>
      </c>
      <c r="B4" s="147"/>
      <c r="C4" s="147"/>
      <c r="D4" s="181" t="s">
        <v>109</v>
      </c>
      <c r="E4" s="6" t="s">
        <v>126</v>
      </c>
      <c r="F4" s="6"/>
      <c r="G4" s="6"/>
      <c r="H4" s="6"/>
      <c r="I4" s="6"/>
      <c r="J4" s="6"/>
      <c r="K4" s="6"/>
      <c r="L4" s="6"/>
      <c r="M4" s="6"/>
      <c r="N4" s="6"/>
    </row>
    <row r="5" s="204" customFormat="1" ht="25.5" customHeight="1" spans="1:14">
      <c r="A5" s="181" t="s">
        <v>86</v>
      </c>
      <c r="B5" s="181" t="s">
        <v>87</v>
      </c>
      <c r="C5" s="181" t="s">
        <v>88</v>
      </c>
      <c r="D5" s="182"/>
      <c r="E5" s="6" t="s">
        <v>31</v>
      </c>
      <c r="F5" s="6" t="s">
        <v>30</v>
      </c>
      <c r="G5" s="6"/>
      <c r="H5" s="6" t="s">
        <v>38</v>
      </c>
      <c r="I5" s="6" t="s">
        <v>40</v>
      </c>
      <c r="J5" s="6" t="s">
        <v>42</v>
      </c>
      <c r="K5" s="6" t="s">
        <v>66</v>
      </c>
      <c r="L5" s="6" t="s">
        <v>67</v>
      </c>
      <c r="M5" s="6"/>
      <c r="N5" s="6" t="s">
        <v>68</v>
      </c>
    </row>
    <row r="6" s="204" customFormat="1" ht="25.5" customHeight="1" spans="1:14">
      <c r="A6" s="184"/>
      <c r="B6" s="184"/>
      <c r="C6" s="184"/>
      <c r="D6" s="184"/>
      <c r="E6" s="6"/>
      <c r="F6" s="7" t="s">
        <v>71</v>
      </c>
      <c r="G6" s="6" t="s">
        <v>72</v>
      </c>
      <c r="H6" s="6"/>
      <c r="I6" s="6"/>
      <c r="J6" s="6"/>
      <c r="K6" s="6"/>
      <c r="L6" s="7" t="s">
        <v>71</v>
      </c>
      <c r="M6" s="7" t="s">
        <v>72</v>
      </c>
      <c r="N6" s="6"/>
    </row>
    <row r="7" s="17" customFormat="1" ht="18.75" customHeight="1" spans="1:247">
      <c r="A7" s="149"/>
      <c r="B7" s="149"/>
      <c r="C7" s="149"/>
      <c r="D7" s="150" t="s">
        <v>31</v>
      </c>
      <c r="E7" s="239">
        <f>E8+E12+E16+E19</f>
        <v>1344.49</v>
      </c>
      <c r="F7" s="239">
        <f>F8+F12+F16+F19</f>
        <v>1344.49</v>
      </c>
      <c r="G7" s="239"/>
      <c r="H7" s="239"/>
      <c r="I7" s="239"/>
      <c r="J7" s="239"/>
      <c r="K7" s="239"/>
      <c r="L7" s="64"/>
      <c r="M7" s="64"/>
      <c r="N7" s="64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</row>
    <row r="8" ht="18.75" customHeight="1" spans="1:14">
      <c r="A8" s="240" t="s">
        <v>127</v>
      </c>
      <c r="B8" s="240"/>
      <c r="C8" s="240"/>
      <c r="D8" s="213" t="s">
        <v>33</v>
      </c>
      <c r="E8" s="241">
        <v>1028.07</v>
      </c>
      <c r="F8" s="241">
        <v>1028.07</v>
      </c>
      <c r="G8" s="242"/>
      <c r="H8" s="126"/>
      <c r="I8" s="126"/>
      <c r="J8" s="126"/>
      <c r="K8" s="69"/>
      <c r="L8" s="69"/>
      <c r="M8" s="69"/>
      <c r="N8" s="69"/>
    </row>
    <row r="9" ht="18.75" customHeight="1" spans="1:14">
      <c r="A9" s="240"/>
      <c r="B9" s="240" t="s">
        <v>96</v>
      </c>
      <c r="C9" s="240"/>
      <c r="D9" s="213" t="s">
        <v>35</v>
      </c>
      <c r="E9" s="241">
        <v>1028.07</v>
      </c>
      <c r="F9" s="241">
        <v>1028.07</v>
      </c>
      <c r="G9" s="242"/>
      <c r="H9" s="126"/>
      <c r="I9" s="126"/>
      <c r="J9" s="126"/>
      <c r="K9" s="69"/>
      <c r="L9" s="69"/>
      <c r="M9" s="69"/>
      <c r="N9" s="69"/>
    </row>
    <row r="10" ht="18.75" customHeight="1" spans="1:14">
      <c r="A10" s="240" t="s">
        <v>112</v>
      </c>
      <c r="B10" s="240" t="s">
        <v>112</v>
      </c>
      <c r="C10" s="240" t="s">
        <v>98</v>
      </c>
      <c r="D10" s="213" t="s">
        <v>114</v>
      </c>
      <c r="E10" s="241">
        <v>897.07</v>
      </c>
      <c r="F10" s="241">
        <v>897.07</v>
      </c>
      <c r="G10" s="242"/>
      <c r="H10" s="126"/>
      <c r="I10" s="126"/>
      <c r="J10" s="126"/>
      <c r="K10" s="69"/>
      <c r="L10" s="69"/>
      <c r="M10" s="69"/>
      <c r="N10" s="69"/>
    </row>
    <row r="11" ht="18.75" customHeight="1" spans="1:14">
      <c r="A11" s="240" t="s">
        <v>112</v>
      </c>
      <c r="B11" s="240" t="s">
        <v>112</v>
      </c>
      <c r="C11" s="240" t="s">
        <v>99</v>
      </c>
      <c r="D11" s="213" t="s">
        <v>39</v>
      </c>
      <c r="E11" s="241">
        <v>131</v>
      </c>
      <c r="F11" s="241">
        <v>131</v>
      </c>
      <c r="G11" s="242"/>
      <c r="H11" s="126"/>
      <c r="I11" s="126"/>
      <c r="J11" s="126"/>
      <c r="K11" s="69"/>
      <c r="L11" s="69"/>
      <c r="M11" s="69"/>
      <c r="N11" s="69"/>
    </row>
    <row r="12" ht="18.75" customHeight="1" spans="1:14">
      <c r="A12" s="240" t="s">
        <v>128</v>
      </c>
      <c r="B12" s="240"/>
      <c r="C12" s="240"/>
      <c r="D12" s="213" t="s">
        <v>41</v>
      </c>
      <c r="E12" s="241">
        <v>175.48</v>
      </c>
      <c r="F12" s="241">
        <v>175.48</v>
      </c>
      <c r="G12" s="242"/>
      <c r="H12" s="126"/>
      <c r="I12" s="126"/>
      <c r="J12" s="126"/>
      <c r="K12" s="69"/>
      <c r="L12" s="69"/>
      <c r="M12" s="69"/>
      <c r="N12" s="69"/>
    </row>
    <row r="13" ht="18.75" customHeight="1" spans="1:14">
      <c r="A13" s="240"/>
      <c r="B13" s="240" t="s">
        <v>100</v>
      </c>
      <c r="C13" s="240"/>
      <c r="D13" s="213" t="s">
        <v>43</v>
      </c>
      <c r="E13" s="241">
        <v>175.48</v>
      </c>
      <c r="F13" s="241">
        <v>175.48</v>
      </c>
      <c r="G13" s="242"/>
      <c r="H13" s="126"/>
      <c r="I13" s="126"/>
      <c r="J13" s="126"/>
      <c r="K13" s="69"/>
      <c r="L13" s="69"/>
      <c r="M13" s="69"/>
      <c r="N13" s="69"/>
    </row>
    <row r="14" ht="18.75" customHeight="1" spans="1:14">
      <c r="A14" s="240" t="s">
        <v>112</v>
      </c>
      <c r="B14" s="240" t="s">
        <v>112</v>
      </c>
      <c r="C14" s="240" t="s">
        <v>98</v>
      </c>
      <c r="D14" s="213" t="s">
        <v>45</v>
      </c>
      <c r="E14" s="241">
        <v>49.02</v>
      </c>
      <c r="F14" s="241">
        <v>49.02</v>
      </c>
      <c r="G14" s="242"/>
      <c r="H14" s="126"/>
      <c r="I14" s="126"/>
      <c r="J14" s="126"/>
      <c r="K14" s="69"/>
      <c r="L14" s="69"/>
      <c r="M14" s="69"/>
      <c r="N14" s="69"/>
    </row>
    <row r="15" ht="18.75" customHeight="1" spans="1:14">
      <c r="A15" s="240" t="s">
        <v>112</v>
      </c>
      <c r="B15" s="240" t="s">
        <v>112</v>
      </c>
      <c r="C15" s="240" t="s">
        <v>100</v>
      </c>
      <c r="D15" s="213" t="s">
        <v>47</v>
      </c>
      <c r="E15" s="241">
        <v>126.46</v>
      </c>
      <c r="F15" s="241">
        <v>126.46</v>
      </c>
      <c r="G15" s="242"/>
      <c r="H15" s="126"/>
      <c r="I15" s="126"/>
      <c r="J15" s="126"/>
      <c r="K15" s="69"/>
      <c r="L15" s="69"/>
      <c r="M15" s="69"/>
      <c r="N15" s="69"/>
    </row>
    <row r="16" ht="18.75" customHeight="1" spans="1:14">
      <c r="A16" s="240" t="s">
        <v>119</v>
      </c>
      <c r="B16" s="240"/>
      <c r="C16" s="240"/>
      <c r="D16" s="213" t="s">
        <v>120</v>
      </c>
      <c r="E16" s="241">
        <v>63</v>
      </c>
      <c r="F16" s="241">
        <v>63</v>
      </c>
      <c r="G16" s="242"/>
      <c r="H16" s="126"/>
      <c r="I16" s="126"/>
      <c r="J16" s="126"/>
      <c r="K16" s="69"/>
      <c r="L16" s="69"/>
      <c r="M16" s="69"/>
      <c r="N16" s="69"/>
    </row>
    <row r="17" ht="18.75" customHeight="1" spans="1:14">
      <c r="A17" s="240"/>
      <c r="B17" s="240" t="s">
        <v>102</v>
      </c>
      <c r="C17" s="240"/>
      <c r="D17" s="213" t="s">
        <v>51</v>
      </c>
      <c r="E17" s="241">
        <v>63</v>
      </c>
      <c r="F17" s="241">
        <v>63</v>
      </c>
      <c r="G17" s="242"/>
      <c r="H17" s="126"/>
      <c r="I17" s="126"/>
      <c r="J17" s="126"/>
      <c r="K17" s="69"/>
      <c r="L17" s="69"/>
      <c r="M17" s="69"/>
      <c r="N17" s="69"/>
    </row>
    <row r="18" ht="18.75" customHeight="1" spans="1:14">
      <c r="A18" s="240" t="s">
        <v>112</v>
      </c>
      <c r="B18" s="240" t="s">
        <v>112</v>
      </c>
      <c r="C18" s="240" t="s">
        <v>98</v>
      </c>
      <c r="D18" s="213" t="s">
        <v>52</v>
      </c>
      <c r="E18" s="241">
        <v>63</v>
      </c>
      <c r="F18" s="241">
        <v>63</v>
      </c>
      <c r="G18" s="242"/>
      <c r="H18" s="126"/>
      <c r="I18" s="126"/>
      <c r="J18" s="126"/>
      <c r="K18" s="69"/>
      <c r="L18" s="69"/>
      <c r="M18" s="69"/>
      <c r="N18" s="69"/>
    </row>
    <row r="19" ht="18.75" customHeight="1" spans="1:14">
      <c r="A19" s="240" t="s">
        <v>121</v>
      </c>
      <c r="B19" s="240"/>
      <c r="C19" s="240"/>
      <c r="D19" s="213" t="s">
        <v>53</v>
      </c>
      <c r="E19" s="241">
        <v>77.94</v>
      </c>
      <c r="F19" s="241">
        <v>77.94</v>
      </c>
      <c r="G19" s="242"/>
      <c r="H19" s="126"/>
      <c r="I19" s="126"/>
      <c r="J19" s="126"/>
      <c r="K19" s="69"/>
      <c r="L19" s="69"/>
      <c r="M19" s="69"/>
      <c r="N19" s="69"/>
    </row>
    <row r="20" s="132" customFormat="1" ht="18.75" customHeight="1" spans="1:248">
      <c r="A20" s="240"/>
      <c r="B20" s="240" t="s">
        <v>104</v>
      </c>
      <c r="C20" s="240"/>
      <c r="D20" s="213" t="s">
        <v>55</v>
      </c>
      <c r="E20" s="241">
        <v>77.94</v>
      </c>
      <c r="F20" s="241">
        <v>77.94</v>
      </c>
      <c r="G20" s="242"/>
      <c r="H20" s="126"/>
      <c r="I20" s="126"/>
      <c r="J20" s="126"/>
      <c r="K20" s="69"/>
      <c r="L20" s="69"/>
      <c r="M20" s="69"/>
      <c r="N20" s="69"/>
      <c r="IN20" s="18"/>
    </row>
    <row r="21" s="132" customFormat="1" ht="18.75" customHeight="1" spans="1:248">
      <c r="A21" s="240" t="s">
        <v>112</v>
      </c>
      <c r="B21" s="240" t="s">
        <v>112</v>
      </c>
      <c r="C21" s="240" t="s">
        <v>98</v>
      </c>
      <c r="D21" s="213" t="s">
        <v>57</v>
      </c>
      <c r="E21" s="241">
        <v>77.94</v>
      </c>
      <c r="F21" s="241">
        <v>77.94</v>
      </c>
      <c r="G21" s="242"/>
      <c r="H21" s="126"/>
      <c r="I21" s="126"/>
      <c r="J21" s="126"/>
      <c r="K21" s="69"/>
      <c r="L21" s="69"/>
      <c r="M21" s="69"/>
      <c r="N21" s="69"/>
      <c r="IN21" s="18"/>
    </row>
    <row r="22" ht="14.25" spans="1:14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</row>
  </sheetData>
  <mergeCells count="16">
    <mergeCell ref="A1:N1"/>
    <mergeCell ref="A4:C4"/>
    <mergeCell ref="E4:N4"/>
    <mergeCell ref="F5:G5"/>
    <mergeCell ref="L5:M5"/>
    <mergeCell ref="A22:N22"/>
    <mergeCell ref="A5:A6"/>
    <mergeCell ref="B5:B6"/>
    <mergeCell ref="C5:C6"/>
    <mergeCell ref="D4:D6"/>
    <mergeCell ref="E5:E6"/>
    <mergeCell ref="H5:H6"/>
    <mergeCell ref="I5:I6"/>
    <mergeCell ref="J5:J6"/>
    <mergeCell ref="K5:K6"/>
    <mergeCell ref="N5:N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5"/>
  <sheetViews>
    <sheetView workbookViewId="0">
      <selection activeCell="N10" sqref="N10"/>
    </sheetView>
  </sheetViews>
  <sheetFormatPr defaultColWidth="6.875" defaultRowHeight="12"/>
  <cols>
    <col min="1" max="1" width="10.625" style="132" customWidth="1"/>
    <col min="2" max="3" width="9.125" style="132" customWidth="1"/>
    <col min="4" max="4" width="9.5" style="132" customWidth="1"/>
    <col min="5" max="5" width="10" style="132" customWidth="1"/>
    <col min="6" max="6" width="8.875" style="132" customWidth="1"/>
    <col min="7" max="7" width="6.75" style="132"/>
    <col min="8" max="8" width="6.625" style="132" customWidth="1"/>
    <col min="9" max="9" width="6.375" style="132" customWidth="1"/>
    <col min="10" max="10" width="9.125" style="132" customWidth="1"/>
    <col min="11" max="11" width="9.25" style="132" customWidth="1"/>
    <col min="12" max="13" width="8.25" style="132" customWidth="1"/>
    <col min="14" max="14" width="9.75" style="132" customWidth="1"/>
    <col min="15" max="15" width="8.625" style="132" customWidth="1"/>
    <col min="16" max="16384" width="6.875" style="132"/>
  </cols>
  <sheetData>
    <row r="1" s="132" customFormat="1" ht="36.75" customHeight="1" spans="1:15">
      <c r="A1" s="145" t="s">
        <v>129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="132" customFormat="1" ht="15.75" customHeight="1" spans="14:15">
      <c r="N2" s="155" t="s">
        <v>130</v>
      </c>
      <c r="O2" s="155"/>
    </row>
    <row r="3" s="132" customFormat="1" ht="18" customHeight="1" spans="1:15">
      <c r="A3" s="26" t="s">
        <v>124</v>
      </c>
      <c r="B3" s="146" t="s">
        <v>125</v>
      </c>
      <c r="C3" s="146"/>
      <c r="D3" s="146"/>
      <c r="E3" s="146"/>
      <c r="F3" s="146"/>
      <c r="G3" s="146"/>
      <c r="H3" s="146"/>
      <c r="I3" s="146"/>
      <c r="J3" s="146"/>
      <c r="K3" s="146"/>
      <c r="N3" s="156" t="s">
        <v>25</v>
      </c>
      <c r="O3" s="156"/>
    </row>
    <row r="4" s="204" customFormat="1" ht="21" customHeight="1" spans="1:16">
      <c r="A4" s="136" t="s">
        <v>63</v>
      </c>
      <c r="B4" s="223" t="s">
        <v>131</v>
      </c>
      <c r="C4" s="224"/>
      <c r="D4" s="224"/>
      <c r="E4" s="224"/>
      <c r="F4" s="224"/>
      <c r="G4" s="224"/>
      <c r="H4" s="224"/>
      <c r="I4" s="231"/>
      <c r="J4" s="231"/>
      <c r="K4" s="223" t="s">
        <v>132</v>
      </c>
      <c r="L4" s="224"/>
      <c r="M4" s="224"/>
      <c r="N4" s="224"/>
      <c r="O4" s="232"/>
      <c r="P4" s="17"/>
    </row>
    <row r="5" s="204" customFormat="1" customHeight="1" spans="1:16">
      <c r="A5" s="137"/>
      <c r="B5" s="136" t="s">
        <v>31</v>
      </c>
      <c r="C5" s="6" t="s">
        <v>30</v>
      </c>
      <c r="D5" s="6"/>
      <c r="E5" s="6" t="s">
        <v>38</v>
      </c>
      <c r="F5" s="6" t="s">
        <v>40</v>
      </c>
      <c r="G5" s="6" t="s">
        <v>42</v>
      </c>
      <c r="H5" s="6" t="s">
        <v>66</v>
      </c>
      <c r="I5" s="6" t="s">
        <v>67</v>
      </c>
      <c r="J5" s="6"/>
      <c r="K5" s="136" t="s">
        <v>31</v>
      </c>
      <c r="L5" s="233" t="s">
        <v>69</v>
      </c>
      <c r="M5" s="234"/>
      <c r="N5" s="235"/>
      <c r="O5" s="136" t="s">
        <v>70</v>
      </c>
      <c r="P5" s="17"/>
    </row>
    <row r="6" s="204" customFormat="1" ht="36" spans="1:16">
      <c r="A6" s="138"/>
      <c r="B6" s="138"/>
      <c r="C6" s="7" t="s">
        <v>71</v>
      </c>
      <c r="D6" s="6" t="s">
        <v>72</v>
      </c>
      <c r="E6" s="6"/>
      <c r="F6" s="6"/>
      <c r="G6" s="6"/>
      <c r="H6" s="6"/>
      <c r="I6" s="7" t="s">
        <v>71</v>
      </c>
      <c r="J6" s="7" t="s">
        <v>72</v>
      </c>
      <c r="K6" s="138"/>
      <c r="L6" s="138" t="s">
        <v>73</v>
      </c>
      <c r="M6" s="138" t="s">
        <v>74</v>
      </c>
      <c r="N6" s="138" t="s">
        <v>75</v>
      </c>
      <c r="O6" s="138"/>
      <c r="P6" s="17"/>
    </row>
    <row r="7" s="201" customFormat="1" ht="27" customHeight="1" spans="1:16">
      <c r="A7" s="183" t="s">
        <v>31</v>
      </c>
      <c r="B7" s="225">
        <f t="shared" ref="B7:B14" si="0">SUM(C7:H7)</f>
        <v>1344.49</v>
      </c>
      <c r="C7" s="226">
        <f>SUM(C8:C14)</f>
        <v>1344.49</v>
      </c>
      <c r="D7" s="226">
        <f>SUM(D8:D14)</f>
        <v>0</v>
      </c>
      <c r="E7" s="226">
        <f>SUM(E8:E14)</f>
        <v>0</v>
      </c>
      <c r="F7" s="226"/>
      <c r="G7" s="226"/>
      <c r="H7" s="226"/>
      <c r="I7" s="226"/>
      <c r="J7" s="226"/>
      <c r="K7" s="226">
        <f t="shared" ref="K7:O7" si="1">SUM(K8:K14)</f>
        <v>1344.49</v>
      </c>
      <c r="L7" s="226">
        <f t="shared" si="1"/>
        <v>975.55</v>
      </c>
      <c r="M7" s="226">
        <f t="shared" si="1"/>
        <v>197.55</v>
      </c>
      <c r="N7" s="226">
        <f t="shared" si="1"/>
        <v>40.39</v>
      </c>
      <c r="O7" s="226">
        <f t="shared" si="1"/>
        <v>131</v>
      </c>
      <c r="P7" s="162"/>
    </row>
    <row r="8" s="162" customFormat="1" ht="27" customHeight="1" spans="1:253">
      <c r="A8" s="227" t="s">
        <v>76</v>
      </c>
      <c r="B8" s="222">
        <v>1344.49</v>
      </c>
      <c r="C8" s="174">
        <v>1344.49</v>
      </c>
      <c r="D8" s="222">
        <v>0</v>
      </c>
      <c r="E8" s="222">
        <v>0</v>
      </c>
      <c r="F8" s="222"/>
      <c r="G8" s="222"/>
      <c r="H8" s="222"/>
      <c r="I8" s="236"/>
      <c r="J8" s="236"/>
      <c r="K8" s="222">
        <f t="shared" ref="K8:K14" si="2">SUM(L8:O8)</f>
        <v>1344.49</v>
      </c>
      <c r="L8" s="222">
        <v>975.55</v>
      </c>
      <c r="M8" s="222">
        <v>197.55</v>
      </c>
      <c r="N8" s="222">
        <v>40.39</v>
      </c>
      <c r="O8" s="222">
        <v>131</v>
      </c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79"/>
      <c r="GL8" s="179"/>
      <c r="GM8" s="179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79"/>
      <c r="IJ8" s="179"/>
      <c r="IK8" s="179"/>
      <c r="IL8" s="179"/>
      <c r="IM8" s="179"/>
      <c r="IN8" s="179"/>
      <c r="IO8" s="179"/>
      <c r="IP8" s="179"/>
      <c r="IQ8" s="179"/>
      <c r="IR8" s="179"/>
      <c r="IS8" s="179"/>
    </row>
    <row r="9" s="132" customFormat="1" ht="27" customHeight="1" spans="1:15">
      <c r="A9" s="129"/>
      <c r="B9" s="126">
        <f t="shared" si="0"/>
        <v>0</v>
      </c>
      <c r="C9" s="228"/>
      <c r="D9" s="69"/>
      <c r="E9" s="69"/>
      <c r="F9" s="69"/>
      <c r="G9" s="69"/>
      <c r="H9" s="69"/>
      <c r="I9" s="69"/>
      <c r="J9" s="69"/>
      <c r="K9" s="126">
        <f t="shared" si="2"/>
        <v>0</v>
      </c>
      <c r="L9" s="126"/>
      <c r="M9" s="126"/>
      <c r="N9" s="126"/>
      <c r="O9" s="69"/>
    </row>
    <row r="10" s="132" customFormat="1" ht="27" customHeight="1" spans="1:15">
      <c r="A10" s="129"/>
      <c r="B10" s="126">
        <f t="shared" si="0"/>
        <v>0</v>
      </c>
      <c r="C10" s="69"/>
      <c r="D10" s="69"/>
      <c r="E10" s="69"/>
      <c r="F10" s="69"/>
      <c r="G10" s="69"/>
      <c r="H10" s="69"/>
      <c r="I10" s="69"/>
      <c r="J10" s="69"/>
      <c r="K10" s="126">
        <f t="shared" si="2"/>
        <v>0</v>
      </c>
      <c r="L10" s="126"/>
      <c r="M10" s="126"/>
      <c r="N10" s="126"/>
      <c r="O10" s="237"/>
    </row>
    <row r="11" s="132" customFormat="1" ht="27" customHeight="1" spans="1:15">
      <c r="A11" s="153"/>
      <c r="B11" s="126">
        <f t="shared" si="0"/>
        <v>0</v>
      </c>
      <c r="C11" s="69"/>
      <c r="D11" s="69"/>
      <c r="E11" s="69"/>
      <c r="F11" s="69"/>
      <c r="G11" s="69"/>
      <c r="H11" s="69"/>
      <c r="I11" s="69"/>
      <c r="J11" s="69"/>
      <c r="K11" s="126">
        <f t="shared" si="2"/>
        <v>0</v>
      </c>
      <c r="L11" s="126"/>
      <c r="M11" s="126"/>
      <c r="N11" s="126"/>
      <c r="O11" s="237"/>
    </row>
    <row r="12" s="132" customFormat="1" ht="27" customHeight="1" spans="1:15">
      <c r="A12" s="229"/>
      <c r="B12" s="126">
        <f t="shared" si="0"/>
        <v>0</v>
      </c>
      <c r="C12" s="69"/>
      <c r="D12" s="69"/>
      <c r="E12" s="69"/>
      <c r="F12" s="69"/>
      <c r="G12" s="69"/>
      <c r="H12" s="69"/>
      <c r="I12" s="69"/>
      <c r="J12" s="69"/>
      <c r="K12" s="126">
        <f t="shared" si="2"/>
        <v>0</v>
      </c>
      <c r="L12" s="126"/>
      <c r="M12" s="126"/>
      <c r="N12" s="126"/>
      <c r="O12" s="237"/>
    </row>
    <row r="13" s="132" customFormat="1" ht="27" customHeight="1" spans="1:15">
      <c r="A13" s="229"/>
      <c r="B13" s="126">
        <f t="shared" si="0"/>
        <v>0</v>
      </c>
      <c r="C13" s="69"/>
      <c r="D13" s="69"/>
      <c r="E13" s="69"/>
      <c r="F13" s="69"/>
      <c r="G13" s="69"/>
      <c r="H13" s="69"/>
      <c r="I13" s="69"/>
      <c r="J13" s="69"/>
      <c r="K13" s="126">
        <f t="shared" si="2"/>
        <v>0</v>
      </c>
      <c r="L13" s="126"/>
      <c r="M13" s="126"/>
      <c r="N13" s="126"/>
      <c r="O13" s="69"/>
    </row>
    <row r="14" s="132" customFormat="1" ht="27" customHeight="1" spans="1:15">
      <c r="A14" s="129"/>
      <c r="B14" s="126">
        <f t="shared" si="0"/>
        <v>0</v>
      </c>
      <c r="C14" s="69"/>
      <c r="D14" s="69"/>
      <c r="E14" s="69"/>
      <c r="F14" s="69"/>
      <c r="G14" s="69"/>
      <c r="H14" s="69"/>
      <c r="I14" s="69"/>
      <c r="J14" s="69"/>
      <c r="K14" s="126">
        <f t="shared" si="2"/>
        <v>0</v>
      </c>
      <c r="L14" s="126"/>
      <c r="M14" s="126"/>
      <c r="N14" s="126"/>
      <c r="O14" s="69"/>
    </row>
    <row r="15" s="132" customFormat="1" ht="36" customHeight="1" spans="1:11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</row>
  </sheetData>
  <mergeCells count="14">
    <mergeCell ref="A1:O1"/>
    <mergeCell ref="N2:O2"/>
    <mergeCell ref="N3:O3"/>
    <mergeCell ref="C5:D5"/>
    <mergeCell ref="I5:J5"/>
    <mergeCell ref="L5:N5"/>
    <mergeCell ref="A4:A6"/>
    <mergeCell ref="B5:B6"/>
    <mergeCell ref="E5:E6"/>
    <mergeCell ref="F5:F6"/>
    <mergeCell ref="G5:G6"/>
    <mergeCell ref="H5:H6"/>
    <mergeCell ref="K5:K6"/>
    <mergeCell ref="O5:O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M21" sqref="M21"/>
    </sheetView>
  </sheetViews>
  <sheetFormatPr defaultColWidth="6.875" defaultRowHeight="12"/>
  <cols>
    <col min="1" max="1" width="13.25" style="132" customWidth="1"/>
    <col min="2" max="4" width="5.625" style="132" customWidth="1"/>
    <col min="5" max="5" width="31.5" style="132"/>
    <col min="6" max="10" width="9.875" style="179" customWidth="1"/>
    <col min="11" max="248" width="6.875" style="132" customWidth="1"/>
    <col min="249" max="254" width="6.875" style="18" customWidth="1"/>
    <col min="255" max="16384" width="6.875" style="18"/>
  </cols>
  <sheetData>
    <row r="1" s="18" customFormat="1" ht="27" spans="1:248">
      <c r="A1" s="205" t="s">
        <v>133</v>
      </c>
      <c r="B1" s="205"/>
      <c r="C1" s="205"/>
      <c r="D1" s="205"/>
      <c r="E1" s="205"/>
      <c r="F1" s="206"/>
      <c r="G1" s="206"/>
      <c r="H1" s="206"/>
      <c r="I1" s="206"/>
      <c r="J1" s="206"/>
      <c r="K1" s="218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</row>
    <row r="2" s="18" customFormat="1" spans="1:248">
      <c r="A2" s="132"/>
      <c r="B2" s="132"/>
      <c r="C2" s="132"/>
      <c r="D2" s="132"/>
      <c r="E2" s="132"/>
      <c r="F2" s="179"/>
      <c r="G2" s="179"/>
      <c r="H2" s="179"/>
      <c r="I2" s="163" t="s">
        <v>134</v>
      </c>
      <c r="J2" s="163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</row>
    <row r="3" s="18" customFormat="1" ht="17.25" customHeight="1" spans="1:248">
      <c r="A3" s="26" t="s">
        <v>24</v>
      </c>
      <c r="B3" s="146"/>
      <c r="C3" s="146"/>
      <c r="D3" s="146"/>
      <c r="E3" s="146"/>
      <c r="F3" s="179"/>
      <c r="G3" s="179"/>
      <c r="H3" s="179"/>
      <c r="I3" s="163" t="s">
        <v>25</v>
      </c>
      <c r="J3" s="219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</row>
    <row r="4" s="204" customFormat="1" spans="1:11">
      <c r="A4" s="6" t="s">
        <v>63</v>
      </c>
      <c r="B4" s="147" t="s">
        <v>108</v>
      </c>
      <c r="C4" s="147"/>
      <c r="D4" s="147"/>
      <c r="E4" s="147" t="s">
        <v>109</v>
      </c>
      <c r="F4" s="207" t="s">
        <v>135</v>
      </c>
      <c r="G4" s="208"/>
      <c r="H4" s="208"/>
      <c r="I4" s="208"/>
      <c r="J4" s="220"/>
      <c r="K4" s="17"/>
    </row>
    <row r="5" s="204" customFormat="1" spans="1:11">
      <c r="A5" s="6"/>
      <c r="B5" s="181" t="s">
        <v>86</v>
      </c>
      <c r="C5" s="181" t="s">
        <v>87</v>
      </c>
      <c r="D5" s="181" t="s">
        <v>88</v>
      </c>
      <c r="E5" s="147"/>
      <c r="F5" s="209" t="s">
        <v>31</v>
      </c>
      <c r="G5" s="210" t="s">
        <v>69</v>
      </c>
      <c r="H5" s="211"/>
      <c r="I5" s="221"/>
      <c r="J5" s="209" t="s">
        <v>70</v>
      </c>
      <c r="K5" s="17"/>
    </row>
    <row r="6" s="204" customFormat="1" ht="24" spans="1:11">
      <c r="A6" s="6"/>
      <c r="B6" s="184"/>
      <c r="C6" s="184"/>
      <c r="D6" s="184"/>
      <c r="E6" s="147"/>
      <c r="F6" s="212"/>
      <c r="G6" s="212" t="s">
        <v>73</v>
      </c>
      <c r="H6" s="212" t="s">
        <v>74</v>
      </c>
      <c r="I6" s="212" t="s">
        <v>75</v>
      </c>
      <c r="J6" s="212"/>
      <c r="K6" s="17"/>
    </row>
    <row r="7" s="17" customFormat="1" ht="18.75" customHeight="1" spans="1:248">
      <c r="A7" s="148"/>
      <c r="B7" s="149"/>
      <c r="C7" s="149"/>
      <c r="D7" s="149"/>
      <c r="E7" s="150" t="s">
        <v>31</v>
      </c>
      <c r="F7" s="198">
        <f>SUM(G7:J7)</f>
        <v>1344.49</v>
      </c>
      <c r="G7" s="198">
        <f>G8+G12+G16+G19</f>
        <v>975.55</v>
      </c>
      <c r="H7" s="198">
        <f>H8+H12</f>
        <v>197.55</v>
      </c>
      <c r="I7" s="198">
        <f>I8+I12</f>
        <v>40.39</v>
      </c>
      <c r="J7" s="198">
        <f>J11</f>
        <v>131</v>
      </c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</row>
    <row r="8" s="18" customFormat="1" ht="18.75" customHeight="1" spans="1:248">
      <c r="A8" s="129" t="s">
        <v>76</v>
      </c>
      <c r="B8" s="191" t="s">
        <v>110</v>
      </c>
      <c r="C8" s="191"/>
      <c r="D8" s="191"/>
      <c r="E8" s="213" t="s">
        <v>33</v>
      </c>
      <c r="F8" s="198">
        <f t="shared" ref="F8:F21" si="0">SUM(G8:J8)</f>
        <v>1028.07</v>
      </c>
      <c r="G8" s="214">
        <v>708.15</v>
      </c>
      <c r="H8" s="214">
        <v>188.69</v>
      </c>
      <c r="I8" s="214">
        <v>0.23</v>
      </c>
      <c r="J8" s="214">
        <v>131</v>
      </c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</row>
    <row r="9" s="18" customFormat="1" ht="18.75" customHeight="1" spans="1:248">
      <c r="A9" s="129"/>
      <c r="B9" s="191"/>
      <c r="C9" s="191" t="s">
        <v>111</v>
      </c>
      <c r="D9" s="191"/>
      <c r="E9" s="192" t="s">
        <v>35</v>
      </c>
      <c r="F9" s="198">
        <f t="shared" si="0"/>
        <v>1028.07</v>
      </c>
      <c r="G9" s="214">
        <v>708.15</v>
      </c>
      <c r="H9" s="214">
        <v>188.69</v>
      </c>
      <c r="I9" s="214">
        <v>0.23</v>
      </c>
      <c r="J9" s="214">
        <v>131</v>
      </c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</row>
    <row r="10" s="18" customFormat="1" ht="18.75" customHeight="1" spans="1:248">
      <c r="A10" s="129"/>
      <c r="B10" s="191" t="s">
        <v>112</v>
      </c>
      <c r="C10" s="191" t="s">
        <v>112</v>
      </c>
      <c r="D10" s="191" t="s">
        <v>113</v>
      </c>
      <c r="E10" s="192" t="s">
        <v>114</v>
      </c>
      <c r="F10" s="198">
        <f t="shared" si="0"/>
        <v>897.07</v>
      </c>
      <c r="G10" s="214">
        <v>708.15</v>
      </c>
      <c r="H10" s="214">
        <v>188.69</v>
      </c>
      <c r="I10" s="214">
        <v>0.23</v>
      </c>
      <c r="J10" s="214">
        <v>0</v>
      </c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</row>
    <row r="11" s="18" customFormat="1" ht="18.75" customHeight="1" spans="1:248">
      <c r="A11" s="129"/>
      <c r="B11" s="191" t="s">
        <v>112</v>
      </c>
      <c r="C11" s="191" t="s">
        <v>112</v>
      </c>
      <c r="D11" s="191" t="s">
        <v>115</v>
      </c>
      <c r="E11" s="132" t="s">
        <v>116</v>
      </c>
      <c r="F11" s="198">
        <f t="shared" si="0"/>
        <v>131</v>
      </c>
      <c r="G11" s="214">
        <v>0</v>
      </c>
      <c r="H11" s="214">
        <v>0</v>
      </c>
      <c r="I11" s="214">
        <v>0</v>
      </c>
      <c r="J11" s="214">
        <v>131</v>
      </c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</row>
    <row r="12" s="18" customFormat="1" ht="18.75" customHeight="1" spans="1:248">
      <c r="A12" s="129"/>
      <c r="B12" s="191" t="s">
        <v>117</v>
      </c>
      <c r="C12" s="191"/>
      <c r="D12" s="191"/>
      <c r="E12" s="213" t="s">
        <v>41</v>
      </c>
      <c r="F12" s="198">
        <f t="shared" si="0"/>
        <v>175.48</v>
      </c>
      <c r="G12" s="214">
        <v>126.46</v>
      </c>
      <c r="H12" s="214">
        <v>8.86</v>
      </c>
      <c r="I12" s="214">
        <v>40.16</v>
      </c>
      <c r="J12" s="22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</row>
    <row r="13" s="18" customFormat="1" ht="18.75" customHeight="1" spans="1:248">
      <c r="A13" s="129"/>
      <c r="B13" s="191"/>
      <c r="C13" s="191" t="s">
        <v>118</v>
      </c>
      <c r="D13" s="191"/>
      <c r="E13" s="213" t="s">
        <v>43</v>
      </c>
      <c r="F13" s="198">
        <f t="shared" si="0"/>
        <v>175.48</v>
      </c>
      <c r="G13" s="214">
        <v>126.46</v>
      </c>
      <c r="H13" s="214">
        <v>8.86</v>
      </c>
      <c r="I13" s="214">
        <v>40.16</v>
      </c>
      <c r="J13" s="22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</row>
    <row r="14" s="18" customFormat="1" ht="18.75" customHeight="1" spans="1:248">
      <c r="A14" s="129"/>
      <c r="B14" s="191"/>
      <c r="C14" s="191"/>
      <c r="D14" s="191" t="s">
        <v>98</v>
      </c>
      <c r="E14" s="213" t="s">
        <v>45</v>
      </c>
      <c r="F14" s="198">
        <f t="shared" si="0"/>
        <v>49.02</v>
      </c>
      <c r="G14" s="214">
        <v>0</v>
      </c>
      <c r="H14" s="214">
        <v>8.86</v>
      </c>
      <c r="I14" s="214">
        <v>40.16</v>
      </c>
      <c r="J14" s="22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</row>
    <row r="15" s="18" customFormat="1" ht="18.75" customHeight="1" spans="1:248">
      <c r="A15" s="129"/>
      <c r="B15" s="191"/>
      <c r="C15" s="191"/>
      <c r="D15" s="191" t="s">
        <v>100</v>
      </c>
      <c r="E15" s="192" t="s">
        <v>47</v>
      </c>
      <c r="F15" s="198">
        <f t="shared" si="0"/>
        <v>126.46</v>
      </c>
      <c r="G15" s="214">
        <v>126.46</v>
      </c>
      <c r="H15" s="214">
        <v>0</v>
      </c>
      <c r="I15" s="214">
        <v>0</v>
      </c>
      <c r="J15" s="22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</row>
    <row r="16" s="18" customFormat="1" ht="18.75" customHeight="1" spans="1:248">
      <c r="A16" s="129"/>
      <c r="B16" s="191" t="s">
        <v>119</v>
      </c>
      <c r="C16" s="191"/>
      <c r="D16" s="191"/>
      <c r="E16" s="192" t="s">
        <v>120</v>
      </c>
      <c r="F16" s="198">
        <f t="shared" si="0"/>
        <v>63</v>
      </c>
      <c r="G16" s="214">
        <v>63</v>
      </c>
      <c r="H16" s="214">
        <v>0</v>
      </c>
      <c r="I16" s="214">
        <v>0</v>
      </c>
      <c r="J16" s="22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</row>
    <row r="17" s="18" customFormat="1" ht="18.75" customHeight="1" spans="1:248">
      <c r="A17" s="129"/>
      <c r="B17" s="191"/>
      <c r="C17" s="191" t="s">
        <v>102</v>
      </c>
      <c r="D17" s="191"/>
      <c r="E17" s="192" t="s">
        <v>51</v>
      </c>
      <c r="F17" s="198">
        <f t="shared" si="0"/>
        <v>63</v>
      </c>
      <c r="G17" s="214">
        <v>63</v>
      </c>
      <c r="H17" s="214">
        <v>0</v>
      </c>
      <c r="I17" s="214">
        <v>0</v>
      </c>
      <c r="J17" s="22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</row>
    <row r="18" s="18" customFormat="1" ht="18.75" customHeight="1" spans="1:248">
      <c r="A18" s="129"/>
      <c r="B18" s="191" t="s">
        <v>112</v>
      </c>
      <c r="C18" s="191" t="s">
        <v>112</v>
      </c>
      <c r="D18" s="191" t="s">
        <v>113</v>
      </c>
      <c r="E18" s="192" t="s">
        <v>52</v>
      </c>
      <c r="F18" s="198">
        <f t="shared" si="0"/>
        <v>63</v>
      </c>
      <c r="G18" s="214">
        <v>63</v>
      </c>
      <c r="H18" s="214">
        <v>0</v>
      </c>
      <c r="I18" s="214">
        <v>0</v>
      </c>
      <c r="J18" s="22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  <c r="IJ18" s="132"/>
      <c r="IK18" s="132"/>
      <c r="IL18" s="132"/>
      <c r="IM18" s="132"/>
      <c r="IN18" s="132"/>
    </row>
    <row r="19" s="18" customFormat="1" ht="18.75" customHeight="1" spans="1:248">
      <c r="A19" s="129"/>
      <c r="B19" s="191" t="s">
        <v>121</v>
      </c>
      <c r="C19" s="191"/>
      <c r="D19" s="191"/>
      <c r="E19" s="192" t="s">
        <v>53</v>
      </c>
      <c r="F19" s="198">
        <f t="shared" si="0"/>
        <v>77.94</v>
      </c>
      <c r="G19" s="214">
        <v>77.94</v>
      </c>
      <c r="H19" s="214">
        <v>0</v>
      </c>
      <c r="I19" s="214">
        <v>0</v>
      </c>
      <c r="J19" s="22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  <c r="IJ19" s="132"/>
      <c r="IK19" s="132"/>
      <c r="IL19" s="132"/>
      <c r="IM19" s="132"/>
      <c r="IN19" s="132"/>
    </row>
    <row r="20" s="18" customFormat="1" ht="18.75" customHeight="1" spans="1:248">
      <c r="A20" s="129"/>
      <c r="B20" s="191"/>
      <c r="C20" s="191" t="s">
        <v>104</v>
      </c>
      <c r="D20" s="191"/>
      <c r="E20" s="192" t="s">
        <v>55</v>
      </c>
      <c r="F20" s="198">
        <f t="shared" si="0"/>
        <v>77.94</v>
      </c>
      <c r="G20" s="214">
        <v>77.94</v>
      </c>
      <c r="H20" s="214">
        <v>0</v>
      </c>
      <c r="I20" s="214">
        <v>0</v>
      </c>
      <c r="J20" s="22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  <c r="IJ20" s="132"/>
      <c r="IK20" s="132"/>
      <c r="IL20" s="132"/>
      <c r="IM20" s="132"/>
      <c r="IN20" s="132"/>
    </row>
    <row r="21" s="18" customFormat="1" ht="18.75" customHeight="1" spans="1:248">
      <c r="A21" s="129"/>
      <c r="B21" s="191" t="s">
        <v>112</v>
      </c>
      <c r="C21" s="191" t="s">
        <v>112</v>
      </c>
      <c r="D21" s="191" t="s">
        <v>98</v>
      </c>
      <c r="E21" s="192" t="s">
        <v>57</v>
      </c>
      <c r="F21" s="198">
        <f t="shared" si="0"/>
        <v>77.94</v>
      </c>
      <c r="G21" s="214">
        <v>77.94</v>
      </c>
      <c r="H21" s="214">
        <v>0</v>
      </c>
      <c r="I21" s="214">
        <v>0</v>
      </c>
      <c r="J21" s="22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  <c r="IJ21" s="132"/>
      <c r="IK21" s="132"/>
      <c r="IL21" s="132"/>
      <c r="IM21" s="132"/>
      <c r="IN21" s="132"/>
    </row>
    <row r="22" s="18" customFormat="1" ht="18.75" customHeight="1" spans="1:10">
      <c r="A22" s="215"/>
      <c r="B22" s="215"/>
      <c r="C22" s="215"/>
      <c r="D22" s="215"/>
      <c r="E22" s="215"/>
      <c r="F22" s="215"/>
      <c r="G22" s="215"/>
      <c r="H22" s="215"/>
      <c r="I22" s="215"/>
      <c r="J22" s="215"/>
    </row>
    <row r="23" s="132" customFormat="1" ht="19.5" customHeight="1" spans="5:249">
      <c r="E23" s="216"/>
      <c r="F23" s="217"/>
      <c r="G23" s="217"/>
      <c r="H23" s="217"/>
      <c r="I23" s="217"/>
      <c r="J23" s="217"/>
      <c r="IO23" s="18"/>
    </row>
  </sheetData>
  <mergeCells count="12">
    <mergeCell ref="I2:J2"/>
    <mergeCell ref="I3:J3"/>
    <mergeCell ref="B4:D4"/>
    <mergeCell ref="G5:I5"/>
    <mergeCell ref="A22:J22"/>
    <mergeCell ref="A4:A6"/>
    <mergeCell ref="B5:B6"/>
    <mergeCell ref="C5:C6"/>
    <mergeCell ref="D5:D6"/>
    <mergeCell ref="E4:E6"/>
    <mergeCell ref="F5:F6"/>
    <mergeCell ref="J5:J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表皮</vt:lpstr>
      <vt:lpstr>目录</vt:lpstr>
      <vt:lpstr>1部门收支总表</vt:lpstr>
      <vt:lpstr>2部门收支总表（分单位）</vt:lpstr>
      <vt:lpstr>3部门收入总表 </vt:lpstr>
      <vt:lpstr>4部门支出总表</vt:lpstr>
      <vt:lpstr>5部门支出总表（按功能）</vt:lpstr>
      <vt:lpstr>6财政拨款收支总表</vt:lpstr>
      <vt:lpstr>7财政拨款支出按功能分类</vt:lpstr>
      <vt:lpstr>8一般公共预算支出表</vt:lpstr>
      <vt:lpstr>9一般公共预算基本支出表（按功能）</vt:lpstr>
      <vt:lpstr>10一般公共预算基本支出表（按经济）</vt:lpstr>
      <vt:lpstr>11纳入预算管理的行政事业性收费支出预算明细表</vt:lpstr>
      <vt:lpstr>12纳入预算管理的政府性基金</vt:lpstr>
      <vt:lpstr>13国有资本经营支出</vt:lpstr>
      <vt:lpstr>14项目支出表</vt:lpstr>
      <vt:lpstr>15政府采购表</vt:lpstr>
      <vt:lpstr>16政府购买服务表</vt:lpstr>
      <vt:lpstr>17一般公共预算“三公”经费</vt:lpstr>
      <vt:lpstr>18机关运行经费</vt:lpstr>
      <vt:lpstr>19绩效情况表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2019-04-19T02:49:00Z</cp:lastPrinted>
  <dcterms:modified xsi:type="dcterms:W3CDTF">2019-04-26T02:45:30Z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EDOID">
    <vt:i4>4263238</vt:i4>
  </property>
</Properties>
</file>