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firstSheet="21" activeTab="23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2">'10一般公共预算基本支出表（按经济）'!$A$1:$D$52</definedName>
    <definedName name="_xlnm.Print_Area" localSheetId="33">'11纳入预算管理的行政事业性收费支出预算明细表'!$A$1:$J$16</definedName>
    <definedName name="_xlnm.Print_Area" localSheetId="34">'12纳入预算管理的政府性基金'!$A$1:$J$16</definedName>
    <definedName name="_xlnm.Print_Area" localSheetId="35">'13国有资本经营支出'!$A$1:$J$16</definedName>
    <definedName name="_xlnm.Print_Area" localSheetId="36">'14项目支出表'!$A$1:$J$10</definedName>
    <definedName name="_xlnm.Print_Area" localSheetId="37">'15政府采购表'!$A$1:$L$16</definedName>
    <definedName name="_xlnm.Print_Area" localSheetId="38">'16购买服务表'!$A$1:$M$10</definedName>
    <definedName name="_xlnm.Print_Area" localSheetId="39">'17一般公共预算“三公”经费'!$A$1:$C$11</definedName>
    <definedName name="_xlnm.Print_Area" localSheetId="40">'18机关运行经费'!$A$1:$F$12</definedName>
    <definedName name="_xlnm.Print_Area" localSheetId="41">'19绩效情况表'!#REF!</definedName>
    <definedName name="_xlnm.Print_Area" localSheetId="23">'1部门收支总表'!$A$1:$D$22</definedName>
    <definedName name="_xlnm.Print_Area" localSheetId="24">'2部门收支总表（分单位）'!$A$1:$Q$17</definedName>
    <definedName name="_xlnm.Print_Area" localSheetId="25">'3部门收入总表'!$A$1:$L$24</definedName>
    <definedName name="_xlnm.Print_Area" localSheetId="26">'4部门支出总表'!$A$1:$J$24</definedName>
    <definedName name="_xlnm.Print_Area" localSheetId="27">'5部门支出总表 (按功能)'!$A$1:$K$25</definedName>
    <definedName name="_xlnm.Print_Area" localSheetId="28">'6财政拨款收支总表'!$A$1:$Q$17</definedName>
    <definedName name="_xlnm.Print_Area" localSheetId="29">'7财政拨款支出按功能分类'!$A$1:$J$23</definedName>
    <definedName name="_xlnm.Print_Area" localSheetId="30">'8一般公共预算支出表'!$A$1:$J$14</definedName>
    <definedName name="_xlnm.Print_Area" localSheetId="31">'9一般公共预算基本支出表（按功能）'!#REF!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3">'1部门收支总表'!$1:$5</definedName>
    <definedName name="_xlnm.Print_Titles" localSheetId="24">'2部门收支总表（分单位）'!$1:$6</definedName>
    <definedName name="_xlnm.Print_Titles" localSheetId="25">'3部门收入总表'!$1:$5</definedName>
    <definedName name="_xlnm.Print_Titles" localSheetId="26">'4部门支出总表'!$1:$6</definedName>
    <definedName name="_xlnm.Print_Titles" localSheetId="27">'5部门支出总表 (按功能)'!$1:$5</definedName>
    <definedName name="_xlnm.Print_Titles" localSheetId="28">'6财政拨款收支总表'!$1:$3</definedName>
    <definedName name="_xlnm.Print_Titles" localSheetId="29">'7财政拨款支出按功能分类'!$1:$5</definedName>
    <definedName name="_xlnm.Print_Titles" localSheetId="30">'8一般公共预算支出表'!$1:$5</definedName>
    <definedName name="_xlnm.Print_Titles" localSheetId="31">'9一般公共预算基本支出表（按功能）'!$1:$5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<sst xmlns="http://schemas.openxmlformats.org/spreadsheetml/2006/main" count="855" uniqueCount="382">
  <si>
    <t/>
  </si>
  <si>
    <t>对个人和家庭的补助</t>
  </si>
  <si>
    <t xml:space="preserve">        3.公务用车购置及运行费</t>
  </si>
  <si>
    <t>基本支出</t>
  </si>
  <si>
    <t xml:space="preserve">        1.因公出国（境）费</t>
  </si>
  <si>
    <t>“三公”经费合计</t>
  </si>
  <si>
    <t>合计</t>
  </si>
  <si>
    <t>科目名称</t>
  </si>
  <si>
    <t>项目</t>
  </si>
  <si>
    <t>类</t>
  </si>
  <si>
    <t>单位：万元</t>
  </si>
  <si>
    <t>工资福利支出</t>
  </si>
  <si>
    <t>项目支出</t>
  </si>
  <si>
    <t>项目名称</t>
  </si>
  <si>
    <t>商品和服务支出</t>
  </si>
  <si>
    <t>项</t>
  </si>
  <si>
    <t>款</t>
  </si>
  <si>
    <t xml:space="preserve">        其中：公务用车购置费</t>
  </si>
  <si>
    <t>单位名称</t>
  </si>
  <si>
    <t>支出预算</t>
  </si>
  <si>
    <t>金额</t>
  </si>
  <si>
    <t>收入预算</t>
  </si>
  <si>
    <t>科目代码</t>
  </si>
  <si>
    <t xml:space="preserve">              公务用车运行费</t>
  </si>
  <si>
    <t>项目内容</t>
  </si>
  <si>
    <t xml:space="preserve">        2.公务接待费</t>
  </si>
  <si>
    <t>一般公共预算基本支出合计</t>
  </si>
  <si>
    <t>合计</t>
  </si>
  <si>
    <t>预算数</t>
  </si>
  <si>
    <t>一般公共服务支出</t>
  </si>
  <si>
    <t xml:space="preserve">  住房改革支出</t>
  </si>
  <si>
    <t xml:space="preserve">    住房公积金</t>
  </si>
  <si>
    <t>收                 入</t>
  </si>
  <si>
    <t>支           出</t>
  </si>
  <si>
    <t>项          目</t>
  </si>
  <si>
    <t>预算数</t>
  </si>
  <si>
    <t>项</t>
  </si>
  <si>
    <t>财政拨款收入预算</t>
  </si>
  <si>
    <t>财政拨款支出预算</t>
  </si>
  <si>
    <t xml:space="preserve"> </t>
  </si>
  <si>
    <t xml:space="preserve">    行政运行</t>
  </si>
  <si>
    <t>社会保障和就业支出</t>
  </si>
  <si>
    <t xml:space="preserve">  行政事业单位离退休</t>
  </si>
  <si>
    <t xml:space="preserve">    归口管理的行政单位离退休</t>
  </si>
  <si>
    <t>住房保障支出</t>
  </si>
  <si>
    <t>单位：万元</t>
  </si>
  <si>
    <t>采购项目</t>
  </si>
  <si>
    <t>采购目录</t>
  </si>
  <si>
    <t>规格要求</t>
  </si>
  <si>
    <t>采购数量</t>
  </si>
  <si>
    <t>资金来源</t>
  </si>
  <si>
    <t>购买方式</t>
  </si>
  <si>
    <t>购买项目名称</t>
  </si>
  <si>
    <t>公开表1</t>
  </si>
  <si>
    <t>公开表2</t>
  </si>
  <si>
    <t>公开表3</t>
  </si>
  <si>
    <t>公开表4</t>
  </si>
  <si>
    <t>公开表6</t>
  </si>
  <si>
    <t>公开表7</t>
  </si>
  <si>
    <t>公开表8</t>
  </si>
  <si>
    <t>公开表11</t>
  </si>
  <si>
    <t>支出内容</t>
  </si>
  <si>
    <t>公开表12</t>
  </si>
  <si>
    <t>目        录</t>
  </si>
  <si>
    <r>
      <t>公开表1</t>
    </r>
    <r>
      <rPr>
        <b/>
        <sz val="10"/>
        <rFont val="宋体"/>
        <family val="0"/>
      </rPr>
      <t>3</t>
    </r>
  </si>
  <si>
    <r>
      <t>公开表1</t>
    </r>
    <r>
      <rPr>
        <b/>
        <sz val="10"/>
        <rFont val="宋体"/>
        <family val="0"/>
      </rPr>
      <t>4</t>
    </r>
  </si>
  <si>
    <r>
      <t>公开表1</t>
    </r>
    <r>
      <rPr>
        <b/>
        <sz val="9"/>
        <rFont val="宋体"/>
        <family val="0"/>
      </rPr>
      <t>5</t>
    </r>
  </si>
  <si>
    <r>
      <t>公开表1</t>
    </r>
    <r>
      <rPr>
        <b/>
        <sz val="9"/>
        <rFont val="宋体"/>
        <family val="0"/>
      </rPr>
      <t>6</t>
    </r>
  </si>
  <si>
    <t>公开表17</t>
  </si>
  <si>
    <t>附件2</t>
  </si>
  <si>
    <t>一、财政拨款收入</t>
  </si>
  <si>
    <t>二、纳入预算管理的行政事业性收费</t>
  </si>
  <si>
    <t>三、纳入预算管理的专项收入</t>
  </si>
  <si>
    <t>四、纳入政府性基金预算管理收入</t>
  </si>
  <si>
    <t>五、纳入专户管理的行政事业性收费</t>
  </si>
  <si>
    <t>六、政府住房收入</t>
  </si>
  <si>
    <t>七、国有资源（资产）有偿使用收入</t>
  </si>
  <si>
    <t>其中：</t>
  </si>
  <si>
    <t>上级提前告知转移支付资金</t>
  </si>
  <si>
    <t>八、其他收入</t>
  </si>
  <si>
    <t>公开表10</t>
  </si>
  <si>
    <t>单位：万元</t>
  </si>
  <si>
    <t>科目编码</t>
  </si>
  <si>
    <t>科目名称</t>
  </si>
  <si>
    <t>类</t>
  </si>
  <si>
    <t>款</t>
  </si>
  <si>
    <t>合计</t>
  </si>
  <si>
    <t>人员经费</t>
  </si>
  <si>
    <t>公用经费</t>
  </si>
  <si>
    <t>01</t>
  </si>
  <si>
    <t>02</t>
  </si>
  <si>
    <t>06</t>
  </si>
  <si>
    <t xml:space="preserve">    住房公积金</t>
  </si>
  <si>
    <t>99</t>
  </si>
  <si>
    <t>04</t>
  </si>
  <si>
    <t>05</t>
  </si>
  <si>
    <t>八、其他收入</t>
  </si>
  <si>
    <t>上级提前告知转移支付资金</t>
  </si>
  <si>
    <t>部门名称：</t>
  </si>
  <si>
    <t>公开表9</t>
  </si>
  <si>
    <t>资金来源</t>
  </si>
  <si>
    <t>四、政府住房收入</t>
  </si>
  <si>
    <t>五、国有资源（资产）有偿使用收入</t>
  </si>
  <si>
    <t>六、其他收入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</si>
  <si>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</si>
  <si>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</si>
  <si>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</si>
  <si>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</si>
  <si>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</si>
  <si>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</si>
  <si>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</si>
  <si>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指标1</t>
  </si>
  <si>
    <t>指标2</t>
  </si>
  <si>
    <t>指标3</t>
  </si>
  <si>
    <r>
      <t>公开表1</t>
    </r>
    <r>
      <rPr>
        <b/>
        <sz val="10"/>
        <rFont val="宋体"/>
        <family val="0"/>
      </rPr>
      <t>8</t>
    </r>
  </si>
  <si>
    <t>购买服务项目内容</t>
  </si>
  <si>
    <t>对应购买服务目录内容(三级目录代码及名称)</t>
  </si>
  <si>
    <t>承接主体</t>
  </si>
  <si>
    <t>购买方式</t>
  </si>
  <si>
    <t>收    入    总    计</t>
  </si>
  <si>
    <t>支    出    总    计</t>
  </si>
  <si>
    <t>抚顺市工商行政管理局</t>
  </si>
  <si>
    <r>
      <t>2</t>
    </r>
    <r>
      <rPr>
        <sz val="10"/>
        <rFont val="宋体"/>
        <family val="0"/>
      </rPr>
      <t>01</t>
    </r>
  </si>
  <si>
    <r>
      <t>1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</si>
  <si>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1</t>
    </r>
  </si>
  <si>
    <r>
      <t>201</t>
    </r>
  </si>
  <si>
    <r>
      <t>15</t>
    </r>
  </si>
  <si>
    <t>208</t>
  </si>
  <si>
    <r>
      <t>0</t>
    </r>
    <r>
      <rPr>
        <sz val="10"/>
        <rFont val="宋体"/>
        <family val="0"/>
      </rPr>
      <t>5</t>
    </r>
  </si>
  <si>
    <t xml:space="preserve">    消费者权益保护</t>
  </si>
  <si>
    <t>05</t>
  </si>
  <si>
    <t xml:space="preserve">    机关事业单位基本养老保险缴费支出</t>
  </si>
  <si>
    <t xml:space="preserve">  行政事业单位医疗</t>
  </si>
  <si>
    <t xml:space="preserve">    行政单位医疗</t>
  </si>
  <si>
    <t>社会保障和就业支出</t>
  </si>
  <si>
    <r>
      <t>0</t>
    </r>
    <r>
      <rPr>
        <sz val="10"/>
        <rFont val="宋体"/>
        <family val="0"/>
      </rPr>
      <t>1</t>
    </r>
  </si>
  <si>
    <t xml:space="preserve"> 行政运行</t>
  </si>
  <si>
    <r>
      <t>0</t>
    </r>
    <r>
      <rPr>
        <sz val="10"/>
        <rFont val="宋体"/>
        <family val="0"/>
      </rPr>
      <t>4</t>
    </r>
  </si>
  <si>
    <r>
      <t>05</t>
    </r>
  </si>
  <si>
    <r>
      <t>0</t>
    </r>
    <r>
      <rPr>
        <sz val="10"/>
        <rFont val="宋体"/>
        <family val="0"/>
      </rPr>
      <t>6</t>
    </r>
  </si>
  <si>
    <r>
      <t>2</t>
    </r>
    <r>
      <rPr>
        <sz val="10"/>
        <rFont val="宋体"/>
        <family val="0"/>
      </rPr>
      <t>08</t>
    </r>
  </si>
  <si>
    <t xml:space="preserve">  归口管理的行政单位离退休</t>
  </si>
  <si>
    <t>行政运行</t>
  </si>
  <si>
    <t>公开表19</t>
  </si>
  <si>
    <t>项目实施
计划</t>
  </si>
  <si>
    <t>产出指标</t>
  </si>
  <si>
    <t>效益指标</t>
  </si>
  <si>
    <t>二、纳入预算管理的专项收入</t>
  </si>
  <si>
    <t>三、纳入预算管理的行政事业性收费</t>
  </si>
  <si>
    <t>四、国有资源（资产）有偿使用收入</t>
  </si>
  <si>
    <t>五、政府住房收入</t>
  </si>
  <si>
    <t>六、纳入政府性基金预算管理收入</t>
  </si>
  <si>
    <t>七、纳入专户管理的行政事业性收费</t>
  </si>
  <si>
    <t>指标4</t>
  </si>
  <si>
    <t>上级提前告知转移支付资金</t>
  </si>
  <si>
    <t>上级提前告知转移支付资金</t>
  </si>
  <si>
    <t>1、加强工商行政管理执法工作，提高我市消费者自身保护意识，规范市场经营，打造“天天3.15”的消费环境，切实保护好我市消费者合法权益。2、严把流通领域商品质量关，让我市市民购买到放心、安心的商品和服务。</t>
  </si>
  <si>
    <t>消费者权益保护专项</t>
  </si>
  <si>
    <t>项目年度绩效目标</t>
  </si>
  <si>
    <t>指标1</t>
  </si>
  <si>
    <t>流通领域商品质量检验服务</t>
  </si>
  <si>
    <t>流通领域商品质量、农资抽查</t>
  </si>
  <si>
    <t>沈阳市商品质量检验监督院</t>
  </si>
  <si>
    <t>公开招标</t>
  </si>
  <si>
    <t>D0503    流通领域商品质量检验</t>
  </si>
  <si>
    <t>注：本部门没有纳入预算管理的行政事业性收费预算拨款收入，也没有使用纳入预算管理的行政事业性收费安排的支出，故本表无数据。</t>
  </si>
  <si>
    <t xml:space="preserve">        1.因公出国（境）费</t>
  </si>
  <si>
    <t xml:space="preserve">        3.公务用车购置及运行费</t>
  </si>
  <si>
    <t xml:space="preserve">        其中： 公务用车购置费</t>
  </si>
  <si>
    <t>部门名称：抚顺市工商行政管理局</t>
  </si>
  <si>
    <t>：抚顺市工商行政管理局</t>
  </si>
  <si>
    <t>抚顺市工商行政管理局本级</t>
  </si>
  <si>
    <t>2019年部门收支总体情况表</t>
  </si>
  <si>
    <t>2019年部门收支总体情况表（分单位）</t>
  </si>
  <si>
    <t>2019年部门收入总体情况表</t>
  </si>
  <si>
    <t>2019年部门支出总体情况表</t>
  </si>
  <si>
    <t>2019年部门财政拨款收支总体情况表</t>
  </si>
  <si>
    <t>2019年部门财政拨款收支总体情况表（按功能科目）</t>
  </si>
  <si>
    <t>2019年部门一般公共预算支出情况表</t>
  </si>
  <si>
    <t>2019年部门一般公共预算基本支出表</t>
  </si>
  <si>
    <t>2019年部门一般公共预算基本支出情况表（按经济分类）</t>
  </si>
  <si>
    <r>
      <t>201</t>
    </r>
    <r>
      <rPr>
        <b/>
        <sz val="22"/>
        <rFont val="宋体"/>
        <family val="0"/>
      </rPr>
      <t>9年纳入预算管理的行政事业性收费预算支出表</t>
    </r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</si>
  <si>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年部门（政府性基金收入）政府性基金预算支出表</t>
    </r>
  </si>
  <si>
    <t>2019年部门（国有资本经营收入）国有资本经营预算支出表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</si>
  <si>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年部门项目支出预算表</t>
    </r>
  </si>
  <si>
    <r>
      <t>201</t>
    </r>
    <r>
      <rPr>
        <b/>
        <sz val="18"/>
        <rFont val="宋体"/>
        <family val="0"/>
      </rPr>
      <t>9年部门政府采购支出预算表</t>
    </r>
  </si>
  <si>
    <r>
      <t>201</t>
    </r>
    <r>
      <rPr>
        <b/>
        <sz val="18"/>
        <rFont val="宋体"/>
        <family val="0"/>
      </rPr>
      <t>9年部门政府购买服务支出预算表</t>
    </r>
  </si>
  <si>
    <t>2019年部门一般公共预算“三公”经费支出情况表</t>
  </si>
  <si>
    <t>2019年部门一般公共预算机关运行经费明细表</t>
  </si>
  <si>
    <t>2019年部门项目支出预算绩效目标情况表</t>
  </si>
  <si>
    <t>2019年预算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</si>
  <si>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</t>
    </r>
    <r>
      <rPr>
        <sz val="12"/>
        <rFont val="宋体"/>
        <family val="0"/>
      </rPr>
      <t>9</t>
    </r>
    <r>
      <rPr>
        <sz val="12"/>
        <rFont val="宋体"/>
        <family val="0"/>
      </rPr>
      <t xml:space="preserve">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</si>
  <si>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</t>
    </r>
    <r>
      <rPr>
        <sz val="12"/>
        <rFont val="宋体"/>
        <family val="0"/>
      </rPr>
      <t>9</t>
    </r>
    <r>
      <rPr>
        <sz val="12"/>
        <rFont val="宋体"/>
        <family val="0"/>
      </rPr>
      <t xml:space="preserve">年部门收支总体情况（分单位）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</si>
  <si>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</t>
    </r>
    <r>
      <rPr>
        <sz val="12"/>
        <rFont val="宋体"/>
        <family val="0"/>
      </rPr>
      <t>9</t>
    </r>
    <r>
      <rPr>
        <sz val="12"/>
        <rFont val="宋体"/>
        <family val="0"/>
      </rPr>
      <t xml:space="preserve">年部门收入总体情况表 </t>
    </r>
  </si>
  <si>
    <r>
      <t xml:space="preserve">                  </t>
    </r>
    <r>
      <rPr>
        <sz val="12"/>
        <rFont val="宋体"/>
        <family val="0"/>
      </rPr>
      <t xml:space="preserve">  四、201</t>
    </r>
    <r>
      <rPr>
        <sz val="12"/>
        <rFont val="宋体"/>
        <family val="0"/>
      </rPr>
      <t>9</t>
    </r>
    <r>
      <rPr>
        <sz val="12"/>
        <rFont val="宋体"/>
        <family val="0"/>
      </rPr>
      <t>年部门支出总体情况表</t>
    </r>
  </si>
  <si>
    <r>
      <t xml:space="preserve">                  </t>
    </r>
    <r>
      <rPr>
        <sz val="12"/>
        <rFont val="宋体"/>
        <family val="0"/>
      </rPr>
      <t xml:space="preserve">  五、201</t>
    </r>
    <r>
      <rPr>
        <sz val="12"/>
        <rFont val="宋体"/>
        <family val="0"/>
      </rPr>
      <t>9</t>
    </r>
    <r>
      <rPr>
        <sz val="12"/>
        <rFont val="宋体"/>
        <family val="0"/>
      </rPr>
      <t xml:space="preserve">年部门支出总体情况表（按功能科目）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</si>
  <si>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六、201</t>
    </r>
    <r>
      <rPr>
        <sz val="12"/>
        <rFont val="宋体"/>
        <family val="0"/>
      </rPr>
      <t>9</t>
    </r>
    <r>
      <rPr>
        <sz val="12"/>
        <rFont val="宋体"/>
        <family val="0"/>
      </rPr>
      <t xml:space="preserve">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</si>
  <si>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</t>
    </r>
    <r>
      <rPr>
        <sz val="12"/>
        <rFont val="宋体"/>
        <family val="0"/>
      </rPr>
      <t>9</t>
    </r>
    <r>
      <rPr>
        <sz val="12"/>
        <rFont val="宋体"/>
        <family val="0"/>
      </rPr>
      <t xml:space="preserve">年部门财政拨款支出总体情况表（按功能科目）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</si>
  <si>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八、201</t>
    </r>
    <r>
      <rPr>
        <sz val="12"/>
        <rFont val="宋体"/>
        <family val="0"/>
      </rPr>
      <t>9</t>
    </r>
    <r>
      <rPr>
        <sz val="12"/>
        <rFont val="宋体"/>
        <family val="0"/>
      </rPr>
      <t xml:space="preserve">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</si>
  <si>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九、201</t>
    </r>
    <r>
      <rPr>
        <sz val="12"/>
        <rFont val="宋体"/>
        <family val="0"/>
      </rPr>
      <t>9</t>
    </r>
    <r>
      <rPr>
        <sz val="12"/>
        <rFont val="宋体"/>
        <family val="0"/>
      </rPr>
      <t>年部门一般公共预算基本支出情况表</t>
    </r>
  </si>
  <si>
    <r>
      <t xml:space="preserve">                  </t>
    </r>
    <r>
      <rPr>
        <sz val="12"/>
        <rFont val="宋体"/>
        <family val="0"/>
      </rPr>
      <t xml:space="preserve">  十、201</t>
    </r>
    <r>
      <rPr>
        <sz val="12"/>
        <rFont val="宋体"/>
        <family val="0"/>
      </rPr>
      <t>9</t>
    </r>
    <r>
      <rPr>
        <sz val="12"/>
        <rFont val="宋体"/>
        <family val="0"/>
      </rPr>
      <t>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</si>
  <si>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</t>
    </r>
    <r>
      <rPr>
        <sz val="12"/>
        <rFont val="宋体"/>
        <family val="0"/>
      </rPr>
      <t>9</t>
    </r>
    <r>
      <rPr>
        <sz val="12"/>
        <rFont val="宋体"/>
        <family val="0"/>
      </rPr>
      <t xml:space="preserve">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</si>
  <si>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</t>
    </r>
    <r>
      <rPr>
        <sz val="12"/>
        <rFont val="宋体"/>
        <family val="0"/>
      </rPr>
      <t>9</t>
    </r>
    <r>
      <rPr>
        <sz val="12"/>
        <rFont val="宋体"/>
        <family val="0"/>
      </rPr>
      <t xml:space="preserve">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</si>
  <si>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</t>
    </r>
    <r>
      <rPr>
        <sz val="12"/>
        <rFont val="宋体"/>
        <family val="0"/>
      </rPr>
      <t>9</t>
    </r>
    <r>
      <rPr>
        <sz val="12"/>
        <rFont val="宋体"/>
        <family val="0"/>
      </rPr>
      <t>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</si>
  <si>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</t>
    </r>
    <r>
      <rPr>
        <sz val="12"/>
        <rFont val="宋体"/>
        <family val="0"/>
      </rPr>
      <t>9</t>
    </r>
    <r>
      <rPr>
        <sz val="12"/>
        <rFont val="宋体"/>
        <family val="0"/>
      </rPr>
      <t>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</si>
  <si>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</t>
    </r>
    <r>
      <rPr>
        <sz val="12"/>
        <rFont val="宋体"/>
        <family val="0"/>
      </rPr>
      <t>9</t>
    </r>
    <r>
      <rPr>
        <sz val="12"/>
        <rFont val="宋体"/>
        <family val="0"/>
      </rPr>
      <t>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</si>
  <si>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</t>
    </r>
    <r>
      <rPr>
        <sz val="12"/>
        <rFont val="宋体"/>
        <family val="0"/>
      </rPr>
      <t>9</t>
    </r>
    <r>
      <rPr>
        <sz val="12"/>
        <rFont val="宋体"/>
        <family val="0"/>
      </rPr>
      <t>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</si>
  <si>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</t>
    </r>
    <r>
      <rPr>
        <sz val="12"/>
        <rFont val="宋体"/>
        <family val="0"/>
      </rPr>
      <t>9</t>
    </r>
    <r>
      <rPr>
        <sz val="12"/>
        <rFont val="宋体"/>
        <family val="0"/>
      </rPr>
      <t xml:space="preserve">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</si>
  <si>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2019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</si>
  <si>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2019</t>
    </r>
    <r>
      <rPr>
        <sz val="12"/>
        <rFont val="宋体"/>
        <family val="0"/>
      </rPr>
      <t>年部门项目支出预算绩效目标情况表</t>
    </r>
  </si>
  <si>
    <t>财政拨款</t>
  </si>
  <si>
    <t>本级财政收入</t>
  </si>
  <si>
    <t xml:space="preserve">  市场监督管理事务</t>
  </si>
  <si>
    <t>省转移支付收入</t>
  </si>
  <si>
    <t>二、纳入预算管理的专项收入</t>
  </si>
  <si>
    <t xml:space="preserve">    市场监督管理专项</t>
  </si>
  <si>
    <t>三、纳入预算管理的行政事业性收费</t>
  </si>
  <si>
    <t xml:space="preserve">    市场监管执法</t>
  </si>
  <si>
    <t>四、国有资源（资产）有偿使用收入</t>
  </si>
  <si>
    <t>五、政府住房基金收入</t>
  </si>
  <si>
    <t>六、其他收入</t>
  </si>
  <si>
    <t>七、债务转贷收入</t>
  </si>
  <si>
    <t>八、纳入政府性基金预算管理收入</t>
  </si>
  <si>
    <t>卫生健康支出</t>
  </si>
  <si>
    <t>基金收入</t>
  </si>
  <si>
    <t>债务转贷收入</t>
  </si>
  <si>
    <t>九、财政专户收入</t>
  </si>
  <si>
    <t>科目名称（类/款/项）</t>
  </si>
  <si>
    <t>总计</t>
  </si>
  <si>
    <t>一般公共预算收入</t>
  </si>
  <si>
    <t>政府性基金收入</t>
  </si>
  <si>
    <t>财政专户收入</t>
  </si>
  <si>
    <t>备注</t>
  </si>
  <si>
    <t>合计</t>
  </si>
  <si>
    <t>财政拨款</t>
  </si>
  <si>
    <t>专项收入</t>
  </si>
  <si>
    <t>行政事业性收费收入</t>
  </si>
  <si>
    <t>国有资源（资产）有偿使用收入</t>
  </si>
  <si>
    <t>政府住房基金收入</t>
  </si>
  <si>
    <t>其他收入</t>
  </si>
  <si>
    <t>小计</t>
  </si>
  <si>
    <t>基金收入</t>
  </si>
  <si>
    <t>本级财政收入</t>
  </si>
  <si>
    <t>省转移支付收入</t>
  </si>
  <si>
    <t>**</t>
  </si>
  <si>
    <t>38</t>
  </si>
  <si>
    <t xml:space="preserve">  38</t>
  </si>
  <si>
    <t>01</t>
  </si>
  <si>
    <t>04</t>
  </si>
  <si>
    <t>06</t>
  </si>
  <si>
    <t xml:space="preserve">  05</t>
  </si>
  <si>
    <t>11</t>
  </si>
  <si>
    <t xml:space="preserve">  11</t>
  </si>
  <si>
    <t>02</t>
  </si>
  <si>
    <t xml:space="preserve">  02</t>
  </si>
  <si>
    <t>公开表5</t>
  </si>
  <si>
    <t>201</t>
  </si>
  <si>
    <t xml:space="preserve">  201</t>
  </si>
  <si>
    <t>208</t>
  </si>
  <si>
    <t xml:space="preserve">  208</t>
  </si>
  <si>
    <t>210</t>
  </si>
  <si>
    <t xml:space="preserve">  210</t>
  </si>
  <si>
    <t>221</t>
  </si>
  <si>
    <t xml:space="preserve">  221</t>
  </si>
  <si>
    <t>一般公共服务支出</t>
  </si>
  <si>
    <t xml:space="preserve">  市场监督管理事务</t>
  </si>
  <si>
    <t xml:space="preserve">    行政运行</t>
  </si>
  <si>
    <t xml:space="preserve">    市场监督管理专项</t>
  </si>
  <si>
    <t xml:space="preserve">    市场监管执法</t>
  </si>
  <si>
    <t xml:space="preserve">    消费者权益保护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</si>
  <si>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</si>
  <si>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</si>
  <si>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</si>
  <si>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</si>
  <si>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</si>
  <si>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</si>
  <si>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</si>
  <si>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</si>
  <si>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r>
      <t>2</t>
    </r>
    <r>
      <rPr>
        <sz val="10"/>
        <rFont val="宋体"/>
        <family val="0"/>
      </rPr>
      <t>0</t>
    </r>
  </si>
  <si>
    <r>
      <t>3</t>
    </r>
    <r>
      <rPr>
        <sz val="10"/>
        <rFont val="宋体"/>
        <family val="0"/>
      </rPr>
      <t>8</t>
    </r>
  </si>
  <si>
    <t xml:space="preserve"> 市场监督管理专项</t>
  </si>
  <si>
    <t xml:space="preserve"> 市场监管执法</t>
  </si>
  <si>
    <t xml:space="preserve"> 消费者权益保护</t>
  </si>
  <si>
    <r>
      <t>201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年预算数</t>
    </r>
  </si>
  <si>
    <t>301</t>
  </si>
  <si>
    <t xml:space="preserve">    工资福利支出</t>
  </si>
  <si>
    <t xml:space="preserve">      医疗保险支出</t>
  </si>
  <si>
    <t xml:space="preserve">  </t>
  </si>
  <si>
    <t>10</t>
  </si>
  <si>
    <t xml:space="preserve">      工资福利支出（不含医疗住房养老）</t>
  </si>
  <si>
    <t>01</t>
  </si>
  <si>
    <t>02</t>
  </si>
  <si>
    <t>03</t>
  </si>
  <si>
    <t xml:space="preserve">      采暖补贴</t>
  </si>
  <si>
    <t xml:space="preserve">        津贴补贴（非统发）</t>
  </si>
  <si>
    <t xml:space="preserve">      工资福利支出（住房公积金）</t>
  </si>
  <si>
    <t>13</t>
  </si>
  <si>
    <t xml:space="preserve">      工资福利支出（机关事业养老）</t>
  </si>
  <si>
    <t>08</t>
  </si>
  <si>
    <t>302</t>
  </si>
  <si>
    <t xml:space="preserve">    商品和服务支出</t>
  </si>
  <si>
    <t xml:space="preserve">      公用经费定额部分</t>
  </si>
  <si>
    <t xml:space="preserve">        办公费</t>
  </si>
  <si>
    <t xml:space="preserve">        邮电费</t>
  </si>
  <si>
    <t xml:space="preserve">        差旅费</t>
  </si>
  <si>
    <t xml:space="preserve">        工会经费（上缴）</t>
  </si>
  <si>
    <t xml:space="preserve">        工会经费（留存）</t>
  </si>
  <si>
    <t xml:space="preserve">        其他商品和服务支出</t>
  </si>
  <si>
    <t xml:space="preserve">      公车运行费用</t>
  </si>
  <si>
    <t xml:space="preserve">        公务用车运行维护费（已车改）</t>
  </si>
  <si>
    <t xml:space="preserve">      公用交通补贴</t>
  </si>
  <si>
    <t xml:space="preserve">        其他交通费用</t>
  </si>
  <si>
    <t xml:space="preserve">      公用取暖费</t>
  </si>
  <si>
    <t xml:space="preserve">        公用取暖费</t>
  </si>
  <si>
    <t xml:space="preserve">      特需费及离退休人员公用经费</t>
  </si>
  <si>
    <t xml:space="preserve">        离退休人员公用经费</t>
  </si>
  <si>
    <t xml:space="preserve">    对个人和家庭的补助</t>
  </si>
  <si>
    <t xml:space="preserve">      离退休费</t>
  </si>
  <si>
    <t xml:space="preserve">        退休费（非统发）</t>
  </si>
  <si>
    <t xml:space="preserve">      在职独生子女费</t>
  </si>
  <si>
    <t xml:space="preserve">      离退休采暖补贴</t>
  </si>
  <si>
    <t xml:space="preserve">        职工基本医疗保险缴费（非统发）</t>
  </si>
  <si>
    <t xml:space="preserve">        医保大病统筹（含风险调剂金）（非统发）</t>
  </si>
  <si>
    <t xml:space="preserve">        基本工资（非统发）</t>
  </si>
  <si>
    <t xml:space="preserve">        奖金（非统发）</t>
  </si>
  <si>
    <t xml:space="preserve">        住房公积金（非统发）</t>
  </si>
  <si>
    <t xml:space="preserve">        机关事业单位基本养老保险缴费（非统发）</t>
  </si>
  <si>
    <t xml:space="preserve">        水费</t>
  </si>
  <si>
    <t xml:space="preserve">        电费</t>
  </si>
  <si>
    <t xml:space="preserve">        维修（护）费</t>
  </si>
  <si>
    <t xml:space="preserve">        公务接待费</t>
  </si>
  <si>
    <t xml:space="preserve">        福利费</t>
  </si>
  <si>
    <t xml:space="preserve">        离休费（非统发）</t>
  </si>
  <si>
    <t xml:space="preserve">        其他对个人和家庭的补助（非统发）</t>
  </si>
  <si>
    <t xml:space="preserve">      除离退休费独生子女费外其他费用</t>
  </si>
  <si>
    <t xml:space="preserve">        在职遗属补助</t>
  </si>
  <si>
    <r>
      <t>0</t>
    </r>
    <r>
      <rPr>
        <sz val="9"/>
        <rFont val="宋体"/>
        <family val="0"/>
      </rPr>
      <t>5</t>
    </r>
  </si>
  <si>
    <r>
      <t>0</t>
    </r>
    <r>
      <rPr>
        <sz val="9"/>
        <rFont val="宋体"/>
        <family val="0"/>
      </rPr>
      <t>6</t>
    </r>
  </si>
  <si>
    <r>
      <t>0</t>
    </r>
    <r>
      <rPr>
        <sz val="9"/>
        <rFont val="宋体"/>
        <family val="0"/>
      </rPr>
      <t>7</t>
    </r>
  </si>
  <si>
    <r>
      <t>1</t>
    </r>
    <r>
      <rPr>
        <sz val="9"/>
        <rFont val="宋体"/>
        <family val="0"/>
      </rPr>
      <t>1</t>
    </r>
  </si>
  <si>
    <r>
      <t>1</t>
    </r>
    <r>
      <rPr>
        <sz val="9"/>
        <rFont val="宋体"/>
        <family val="0"/>
      </rPr>
      <t>3</t>
    </r>
  </si>
  <si>
    <r>
      <t>1</t>
    </r>
    <r>
      <rPr>
        <sz val="9"/>
        <rFont val="宋体"/>
        <family val="0"/>
      </rPr>
      <t>7</t>
    </r>
  </si>
  <si>
    <r>
      <t>2</t>
    </r>
    <r>
      <rPr>
        <sz val="9"/>
        <rFont val="宋体"/>
        <family val="0"/>
      </rPr>
      <t>8</t>
    </r>
  </si>
  <si>
    <r>
      <t>2</t>
    </r>
    <r>
      <rPr>
        <sz val="9"/>
        <rFont val="宋体"/>
        <family val="0"/>
      </rPr>
      <t>9</t>
    </r>
  </si>
  <si>
    <r>
      <t>3</t>
    </r>
    <r>
      <rPr>
        <sz val="9"/>
        <rFont val="宋体"/>
        <family val="0"/>
      </rPr>
      <t>9</t>
    </r>
  </si>
  <si>
    <r>
      <t>3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</si>
  <si>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8</t>
    </r>
  </si>
  <si>
    <r>
      <t>3</t>
    </r>
    <r>
      <rPr>
        <sz val="9"/>
        <rFont val="宋体"/>
        <family val="0"/>
      </rPr>
      <t>03</t>
    </r>
  </si>
  <si>
    <r>
      <t>9</t>
    </r>
    <r>
      <rPr>
        <sz val="9"/>
        <rFont val="宋体"/>
        <family val="0"/>
      </rPr>
      <t>9</t>
    </r>
  </si>
  <si>
    <r>
      <t>0</t>
    </r>
    <r>
      <rPr>
        <sz val="9"/>
        <rFont val="宋体"/>
        <family val="0"/>
      </rPr>
      <t>1</t>
    </r>
  </si>
  <si>
    <r>
      <t>9</t>
    </r>
    <r>
      <rPr>
        <sz val="10"/>
        <rFont val="宋体"/>
        <family val="0"/>
      </rPr>
      <t>9</t>
    </r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</si>
  <si>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</si>
  <si>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2</t>
    </r>
  </si>
  <si>
    <t>市场监督管理专项</t>
  </si>
  <si>
    <t>市场监管执法专项</t>
  </si>
  <si>
    <t xml:space="preserve">一、机关商品和服务支出15.5万元：（一）办公经费15.5万元：1、印刷费5.5万元，印刷“打击传销条例”、“直销监管”及“执法规定文件”等法律法规宣传材料，（1）宣传册2万元：①打击传销0.5万元，2500份，单价2元；②反走私0.5万元，2500份，单价2元；③扫黑除恶1万元，700本，单价15元。④其他专项行动1.5万元，1000份，单价15元。（2）宣传条幅2万元：①打击传销0.5万元，35份，单价150元；②反走私0.5万元，35份，单价150元；③各项专项行动0.5万元，35份，单价150元。（4）展板0.5万元：各项专项行动0.5万元，25份，单价200元。2、差旅费10万元，企业年报、商品（农资、限塑）质量抽检、县（区）市场防控猪瘟疫情检查、国家局和省局各类培训等差旅费(住宿费350元/每天+伙食补助180元/每天Ⅹ50人Ⅹ3天；旅费410Ⅹ50人)。
"
</t>
  </si>
  <si>
    <t xml:space="preserve">机关商品和服务支出2万元：印刷费2万元：1、12315维权服务站建设1万元；2、消法宣传1万元。
</t>
  </si>
  <si>
    <t>一、机关商品和服务支出189.9万元：（一）办公经费28.9万元：1、印刷费18.9万元：（1）商事制度改革、登记办事指南、农资抽检、法规汇编、企业年报、政策宣传、媒体宣传、个转企宣传材料等15期12.5万元；（2）个体执照正副本1万套4万元；（4）企业执照正副本6万套2.4万元。2、差旅费10万元：农资抽检、企业年报、商品质量抽检等执法办案差旅费10万元（住宿费330元/每天+伙食补助130元/每天Ⅹ100人Ⅹ2天；旅费80元Ⅹ100人）。（二）培训费10万元，商事制度改革、干部综合素质、规范执法、法律法规、宣传、广告审查、电商发展平台操作、商标、新闻宣传、企业年报抽检等各类系统业务培训10万元（20期，1290人次）。（三）委托业务费95.4万元：1、委托业务费5万元：（1）企业年检抽查1万元；（2）购买数据分析资料5万元；（3）流通领域商品质量抽查及农资抽检2万元：其中商品质量检测1万元（10批次×1000元）；农资抽检1万元（10批次×1000元）。2、劳务费87.4万元，临时聘用人员42人87.4万元。（四）维修（护）费7万元:1、大楼维修（护）费5万元；2、设备维修（护）费 2万元。（五）其他商品和服务支出48.6万元：1、宣传、公告、广告费15万元：（1）政策宣传、企业抽查、商品检测、全年不定期媒体宣传费、公告费（打传、年检等）15万元；2、法律顾问费3万元；3、公职律师费0.6万元；4、搬家费30万元：（1）间壁办公室10万元（2）雇佣搬家公司等费用15万元（3）补充第一次搬家超预算费用5万元。二、其他资本性支出10万元：1、办公设备购置10万元：其中台式电脑10台3.9万元；笔记本电脑2台1.1万元；打印机5台0.6万元；执法办案用便携式复印、扫描一体机4台1.9万元；办公室复印机一台0.8万元；U盘50个0.5万元；执法办案用移动硬盘20个1.2万元。</t>
  </si>
  <si>
    <t>说明：本部门2019年无政府采购预算，本表无数据。</t>
  </si>
  <si>
    <r>
      <t>201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年预算</t>
    </r>
  </si>
  <si>
    <t xml:space="preserve">              公务用车运行费</t>
  </si>
  <si>
    <t xml:space="preserve">        2.公务接待费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</si>
  <si>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年比201</t>
    </r>
    <r>
      <rPr>
        <sz val="10"/>
        <rFont val="宋体"/>
        <family val="0"/>
      </rPr>
      <t>8</t>
    </r>
    <r>
      <rPr>
        <sz val="10"/>
        <rFont val="宋体"/>
        <family val="0"/>
      </rPr>
      <t>年增加减少的原因说明：无变化</t>
    </r>
  </si>
  <si>
    <t>完善我局各项工商行政管理工作。</t>
  </si>
  <si>
    <t>2019年1月1日-2019年12月31日</t>
  </si>
  <si>
    <t>印刷各类执法宣传材料15期。</t>
  </si>
  <si>
    <t>培训各类执法办案人员1290人次。</t>
  </si>
  <si>
    <t>提高社会各界对市场监管的认识和重要性。</t>
  </si>
  <si>
    <t>提高和规范工商行政管理人员的执法能力。</t>
  </si>
  <si>
    <t>1、确保我市在“打传”工作的现有成绩，争取保证2019年不出现传销案件。2、规范我市直销企业敬业行为。3、加强工商行政管理执法工作，规范市场经营。</t>
  </si>
  <si>
    <t>印刷法律法规宣传材料共计4350份。</t>
  </si>
  <si>
    <t>参加各类培训50人次。</t>
  </si>
  <si>
    <t>提高社会各界对传销、走私等不法行为的认识并规范实施经济行为。</t>
  </si>
  <si>
    <t>提高工商管理人员管理水平。</t>
  </si>
  <si>
    <t>印刷消法宣传资料4000份</t>
  </si>
  <si>
    <t>提高消费者对消费维权的认识</t>
  </si>
  <si>
    <t>卫生健康支出</t>
  </si>
  <si>
    <r>
      <t>2018</t>
    </r>
    <r>
      <rPr>
        <b/>
        <sz val="10"/>
        <rFont val="宋体"/>
        <family val="0"/>
      </rPr>
      <t>年预算</t>
    </r>
  </si>
  <si>
    <t>部门名称：抚顺市工商行政管理局</t>
  </si>
  <si>
    <r>
      <t>抚顺市工商行政管理局</t>
    </r>
    <r>
      <rPr>
        <sz val="10"/>
        <rFont val="宋体"/>
        <family val="0"/>
      </rPr>
      <t>本级</t>
    </r>
  </si>
  <si>
    <t xml:space="preserve">  归口管理的行政单位离退休</t>
  </si>
  <si>
    <r>
      <t>原抚顺市工商行政管理局2019</t>
    </r>
    <r>
      <rPr>
        <b/>
        <sz val="24"/>
        <rFont val="宋体"/>
        <family val="0"/>
      </rPr>
      <t>年部门预算和“三公”经费预算公开表</t>
    </r>
  </si>
</sst>
</file>

<file path=xl/styles.xml><?xml version="1.0" encoding="utf-8"?>
<styleSheet xmlns="http://schemas.openxmlformats.org/spreadsheetml/2006/main">
  <numFmts count="7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#,##0.0000"/>
    <numFmt numFmtId="186" formatCode="#,##0.0"/>
    <numFmt numFmtId="187" formatCode=";;"/>
    <numFmt numFmtId="188" formatCode="#,##0.0_ "/>
    <numFmt numFmtId="189" formatCode="0.0_ "/>
    <numFmt numFmtId="190" formatCode="0.00_ "/>
    <numFmt numFmtId="191" formatCode="0.000_ "/>
    <numFmt numFmtId="192" formatCode="0_ 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#,##0_ "/>
    <numFmt numFmtId="205" formatCode="0.0"/>
    <numFmt numFmtId="206" formatCode="0.000"/>
    <numFmt numFmtId="207" formatCode="0.00_);[Red]\(0.00\)"/>
    <numFmt numFmtId="208" formatCode="0.0%"/>
    <numFmt numFmtId="209" formatCode="0;_ఀ"/>
    <numFmt numFmtId="210" formatCode="0.0;_ఀ"/>
    <numFmt numFmtId="211" formatCode="0.000000000000000_);[Red]\(0.000000000000000\)"/>
    <numFmt numFmtId="212" formatCode="0.00000000000000_);[Red]\(0.00000000000000\)"/>
    <numFmt numFmtId="213" formatCode="0.0000000000000_);[Red]\(0.0000000000000\)"/>
    <numFmt numFmtId="214" formatCode="0.000000000000_);[Red]\(0.000000000000\)"/>
    <numFmt numFmtId="215" formatCode="0.00000000000_);[Red]\(0.00000000000\)"/>
    <numFmt numFmtId="216" formatCode="0.0000000000_);[Red]\(0.0000000000\)"/>
    <numFmt numFmtId="217" formatCode="0.000000000_);[Red]\(0.000000000\)"/>
    <numFmt numFmtId="218" formatCode="0.00000000_);[Red]\(0.00000000\)"/>
    <numFmt numFmtId="219" formatCode="0.0000000_);[Red]\(0.0000000\)"/>
    <numFmt numFmtId="220" formatCode="0.000000_);[Red]\(0.000000\)"/>
    <numFmt numFmtId="221" formatCode="0.00000_);[Red]\(0.00000\)"/>
    <numFmt numFmtId="222" formatCode="0.0000_);[Red]\(0.0000\)"/>
    <numFmt numFmtId="223" formatCode="0.000_);[Red]\(0.000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_(\$* #,##0_);_(\$* \(#,##0\);_(\$* &quot;-&quot;_);_(@_)"/>
    <numFmt numFmtId="229" formatCode="_(\$* #,##0.00_);_(\$* \(#,##0.00\);_(\$* &quot;-&quot;??_);_(@_)"/>
    <numFmt numFmtId="230" formatCode="0_);[Red]\(0\)"/>
    <numFmt numFmtId="231" formatCode="_ * #,##0.0_ ;_ * \-#,##0.0_ ;_ * &quot;-&quot;?_ ;_ @_ "/>
    <numFmt numFmtId="232" formatCode="#,##0.00_ "/>
    <numFmt numFmtId="233" formatCode="#,##0.0;[Red]\-#,##0.0"/>
    <numFmt numFmtId="234" formatCode="#,##0.00_);[Red]\(#,##0.00\)"/>
    <numFmt numFmtId="235" formatCode="000000"/>
    <numFmt numFmtId="236" formatCode="#,##0.00;[Red]#,##0.00"/>
  </numFmts>
  <fonts count="44">
    <font>
      <sz val="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sz val="2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1"/>
      <color rgb="FF9C0006"/>
      <name val="Calibri"/>
      <family val="0"/>
    </font>
    <font>
      <sz val="11"/>
      <color theme="1"/>
      <name val="Calibri"/>
      <family val="0"/>
    </font>
    <font>
      <sz val="11"/>
      <color rgb="FF006100"/>
      <name val="Calibri"/>
      <family val="0"/>
    </font>
    <font>
      <b/>
      <sz val="10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5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80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7" borderId="0" applyNumberFormat="0" applyBorder="0" applyAlignment="0" applyProtection="0"/>
    <xf numFmtId="0" fontId="40" fillId="16" borderId="0" applyNumberFormat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2" fillId="17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0" fontId="19" fillId="18" borderId="5" applyNumberFormat="0" applyAlignment="0" applyProtection="0"/>
    <xf numFmtId="0" fontId="19" fillId="18" borderId="5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18" borderId="8" applyNumberFormat="0" applyAlignment="0" applyProtection="0"/>
    <xf numFmtId="0" fontId="25" fillId="18" borderId="8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3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0" xfId="107" applyFont="1" applyAlignment="1">
      <alignment vertical="center"/>
      <protection/>
    </xf>
    <xf numFmtId="49" fontId="3" fillId="0" borderId="0" xfId="107" applyNumberFormat="1" applyFont="1" applyFill="1" applyAlignment="1" applyProtection="1">
      <alignment vertical="center"/>
      <protection/>
    </xf>
    <xf numFmtId="184" fontId="3" fillId="0" borderId="0" xfId="107" applyNumberFormat="1" applyFont="1" applyAlignment="1">
      <alignment vertical="center"/>
      <protection/>
    </xf>
    <xf numFmtId="184" fontId="3" fillId="0" borderId="0" xfId="107" applyNumberFormat="1" applyFont="1" applyFill="1" applyAlignment="1">
      <alignment vertical="center"/>
      <protection/>
    </xf>
    <xf numFmtId="2" fontId="3" fillId="0" borderId="0" xfId="107" applyNumberFormat="1" applyFont="1" applyFill="1" applyAlignment="1" applyProtection="1">
      <alignment horizontal="center" vertical="center"/>
      <protection/>
    </xf>
    <xf numFmtId="184" fontId="3" fillId="0" borderId="0" xfId="107" applyNumberFormat="1" applyFont="1" applyFill="1" applyAlignment="1">
      <alignment horizontal="center" vertical="center"/>
      <protection/>
    </xf>
    <xf numFmtId="0" fontId="3" fillId="0" borderId="0" xfId="107" applyFont="1">
      <alignment/>
      <protection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2" fontId="4" fillId="0" borderId="0" xfId="107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0" fillId="0" borderId="11" xfId="0" applyBorder="1" applyAlignment="1">
      <alignment vertical="center"/>
    </xf>
    <xf numFmtId="0" fontId="7" fillId="0" borderId="0" xfId="0" applyFont="1" applyAlignment="1">
      <alignment horizontal="centerContinuous" vertical="center"/>
    </xf>
    <xf numFmtId="186" fontId="3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0" xfId="88" applyFont="1" applyFill="1" applyAlignment="1">
      <alignment vertical="center"/>
      <protection/>
    </xf>
    <xf numFmtId="0" fontId="1" fillId="0" borderId="0" xfId="89">
      <alignment/>
      <protection/>
    </xf>
    <xf numFmtId="0" fontId="3" fillId="0" borderId="0" xfId="88" applyFont="1" applyFill="1" applyAlignment="1">
      <alignment horizontal="center" vertical="center"/>
      <protection/>
    </xf>
    <xf numFmtId="0" fontId="29" fillId="0" borderId="0" xfId="88" applyFont="1" applyFill="1" applyAlignment="1">
      <alignment vertical="center"/>
      <protection/>
    </xf>
    <xf numFmtId="184" fontId="3" fillId="0" borderId="10" xfId="88" applyNumberFormat="1" applyFont="1" applyFill="1" applyBorder="1" applyAlignment="1">
      <alignment horizontal="center" vertical="center"/>
      <protection/>
    </xf>
    <xf numFmtId="0" fontId="3" fillId="0" borderId="10" xfId="88" applyFont="1" applyFill="1" applyBorder="1" applyAlignment="1">
      <alignment horizontal="center" vertical="center"/>
      <protection/>
    </xf>
    <xf numFmtId="184" fontId="28" fillId="0" borderId="0" xfId="88" applyNumberFormat="1" applyFont="1" applyFill="1" applyAlignment="1" applyProtection="1">
      <alignment horizontal="right" vertical="center"/>
      <protection/>
    </xf>
    <xf numFmtId="0" fontId="29" fillId="0" borderId="0" xfId="88" applyFont="1" applyFill="1" applyBorder="1" applyAlignment="1">
      <alignment vertical="center"/>
      <protection/>
    </xf>
    <xf numFmtId="0" fontId="28" fillId="0" borderId="11" xfId="88" applyNumberFormat="1" applyFont="1" applyFill="1" applyBorder="1" applyAlignment="1" applyProtection="1">
      <alignment horizontal="centerContinuous" vertical="center"/>
      <protection/>
    </xf>
    <xf numFmtId="0" fontId="28" fillId="0" borderId="11" xfId="88" applyNumberFormat="1" applyFont="1" applyFill="1" applyBorder="1" applyAlignment="1" applyProtection="1">
      <alignment horizontal="center" vertical="center"/>
      <protection/>
    </xf>
    <xf numFmtId="184" fontId="28" fillId="0" borderId="13" xfId="88" applyNumberFormat="1" applyFont="1" applyFill="1" applyBorder="1" applyAlignment="1" applyProtection="1">
      <alignment horizontal="center" vertical="center"/>
      <protection/>
    </xf>
    <xf numFmtId="184" fontId="28" fillId="0" borderId="11" xfId="88" applyNumberFormat="1" applyFont="1" applyFill="1" applyBorder="1" applyAlignment="1" applyProtection="1">
      <alignment horizontal="center" vertical="center"/>
      <protection/>
    </xf>
    <xf numFmtId="49" fontId="3" fillId="0" borderId="12" xfId="88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49" fontId="28" fillId="0" borderId="11" xfId="0" applyNumberFormat="1" applyFont="1" applyFill="1" applyBorder="1" applyAlignment="1" applyProtection="1">
      <alignment vertical="center" wrapText="1"/>
      <protection/>
    </xf>
    <xf numFmtId="49" fontId="28" fillId="0" borderId="11" xfId="0" applyNumberFormat="1" applyFont="1" applyFill="1" applyBorder="1" applyAlignment="1" applyProtection="1">
      <alignment horizontal="center" vertical="center"/>
      <protection/>
    </xf>
    <xf numFmtId="187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 applyProtection="1">
      <alignment vertical="center" wrapText="1"/>
      <protection/>
    </xf>
    <xf numFmtId="184" fontId="28" fillId="0" borderId="10" xfId="107" applyNumberFormat="1" applyFont="1" applyFill="1" applyBorder="1" applyAlignment="1" applyProtection="1">
      <alignment horizontal="right" vertical="center"/>
      <protection/>
    </xf>
    <xf numFmtId="0" fontId="28" fillId="26" borderId="0" xfId="107" applyFont="1" applyFill="1" applyAlignment="1">
      <alignment vertical="center" wrapText="1"/>
      <protection/>
    </xf>
    <xf numFmtId="0" fontId="28" fillId="0" borderId="0" xfId="107" applyFont="1" applyAlignment="1">
      <alignment vertical="center"/>
      <protection/>
    </xf>
    <xf numFmtId="49" fontId="28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0" xfId="107" applyFont="1" applyFill="1">
      <alignment/>
      <protection/>
    </xf>
    <xf numFmtId="0" fontId="28" fillId="0" borderId="0" xfId="107" applyFont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 applyProtection="1">
      <alignment/>
      <protection/>
    </xf>
    <xf numFmtId="185" fontId="0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49" fontId="31" fillId="0" borderId="0" xfId="0" applyNumberFormat="1" applyFont="1" applyFill="1" applyAlignment="1" applyProtection="1">
      <alignment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Alignment="1">
      <alignment vertical="center"/>
    </xf>
    <xf numFmtId="187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186" fontId="3" fillId="0" borderId="11" xfId="0" applyNumberFormat="1" applyFont="1" applyFill="1" applyBorder="1" applyAlignment="1" applyProtection="1">
      <alignment horizontal="right" vertical="center"/>
      <protection/>
    </xf>
    <xf numFmtId="189" fontId="3" fillId="0" borderId="11" xfId="0" applyNumberFormat="1" applyFont="1" applyBorder="1" applyAlignment="1">
      <alignment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>
      <alignment horizontal="center" vertical="center" wrapText="1"/>
    </xf>
    <xf numFmtId="186" fontId="28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187" fontId="3" fillId="0" borderId="12" xfId="0" applyNumberFormat="1" applyFont="1" applyFill="1" applyBorder="1" applyAlignment="1" applyProtection="1">
      <alignment vertical="center" wrapText="1"/>
      <protection/>
    </xf>
    <xf numFmtId="187" fontId="28" fillId="0" borderId="12" xfId="0" applyNumberFormat="1" applyFont="1" applyFill="1" applyBorder="1" applyAlignment="1" applyProtection="1">
      <alignment horizontal="center" vertical="center" wrapText="1"/>
      <protection/>
    </xf>
    <xf numFmtId="186" fontId="3" fillId="0" borderId="0" xfId="107" applyNumberFormat="1" applyFont="1">
      <alignment/>
      <protection/>
    </xf>
    <xf numFmtId="186" fontId="3" fillId="0" borderId="11" xfId="107" applyNumberFormat="1" applyFont="1" applyFill="1" applyBorder="1" applyAlignment="1" applyProtection="1">
      <alignment horizontal="right" vertical="center" wrapText="1"/>
      <protection/>
    </xf>
    <xf numFmtId="0" fontId="30" fillId="0" borderId="11" xfId="0" applyFont="1" applyBorder="1" applyAlignment="1">
      <alignment horizontal="center" vertical="center"/>
    </xf>
    <xf numFmtId="0" fontId="28" fillId="0" borderId="10" xfId="88" applyFont="1" applyFill="1" applyBorder="1" applyAlignment="1">
      <alignment horizontal="left" vertical="center"/>
      <protection/>
    </xf>
    <xf numFmtId="232" fontId="3" fillId="0" borderId="11" xfId="88" applyNumberFormat="1" applyFont="1" applyFill="1" applyBorder="1" applyAlignment="1" applyProtection="1">
      <alignment horizontal="right" vertical="center" wrapText="1"/>
      <protection/>
    </xf>
    <xf numFmtId="232" fontId="3" fillId="0" borderId="11" xfId="0" applyNumberFormat="1" applyFont="1" applyFill="1" applyBorder="1" applyAlignment="1" applyProtection="1">
      <alignment horizontal="right" vertical="center"/>
      <protection/>
    </xf>
    <xf numFmtId="232" fontId="3" fillId="0" borderId="14" xfId="88" applyNumberFormat="1" applyFont="1" applyFill="1" applyBorder="1" applyAlignment="1" applyProtection="1">
      <alignment horizontal="right" vertical="center" wrapText="1"/>
      <protection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 applyProtection="1">
      <alignment horizontal="centerContinuous" vertical="center"/>
      <protection/>
    </xf>
    <xf numFmtId="0" fontId="28" fillId="0" borderId="15" xfId="0" applyNumberFormat="1" applyFont="1" applyFill="1" applyBorder="1" applyAlignment="1" applyProtection="1">
      <alignment horizontal="centerContinuous" vertical="center"/>
      <protection/>
    </xf>
    <xf numFmtId="0" fontId="28" fillId="0" borderId="15" xfId="0" applyFont="1" applyBorder="1" applyAlignment="1">
      <alignment horizontal="centerContinuous" vertical="center"/>
    </xf>
    <xf numFmtId="0" fontId="28" fillId="0" borderId="16" xfId="0" applyNumberFormat="1" applyFont="1" applyFill="1" applyBorder="1" applyAlignment="1" applyProtection="1">
      <alignment horizontal="centerContinuous" vertical="center"/>
      <protection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232" fontId="28" fillId="0" borderId="14" xfId="0" applyNumberFormat="1" applyFont="1" applyFill="1" applyBorder="1" applyAlignment="1">
      <alignment horizontal="center" vertical="center" wrapText="1"/>
    </xf>
    <xf numFmtId="232" fontId="0" fillId="0" borderId="11" xfId="0" applyNumberFormat="1" applyFont="1" applyFill="1" applyBorder="1" applyAlignment="1" applyProtection="1">
      <alignment vertical="center"/>
      <protection/>
    </xf>
    <xf numFmtId="232" fontId="3" fillId="0" borderId="11" xfId="0" applyNumberFormat="1" applyFont="1" applyFill="1" applyBorder="1" applyAlignment="1" applyProtection="1">
      <alignment horizontal="right" vertical="center"/>
      <protection/>
    </xf>
    <xf numFmtId="232" fontId="3" fillId="0" borderId="11" xfId="0" applyNumberFormat="1" applyFont="1" applyFill="1" applyBorder="1" applyAlignment="1">
      <alignment vertical="center"/>
    </xf>
    <xf numFmtId="232" fontId="0" fillId="0" borderId="11" xfId="0" applyNumberFormat="1" applyFill="1" applyBorder="1" applyAlignment="1">
      <alignment vertical="center"/>
    </xf>
    <xf numFmtId="232" fontId="3" fillId="0" borderId="11" xfId="0" applyNumberFormat="1" applyFont="1" applyBorder="1" applyAlignment="1">
      <alignment vertical="center"/>
    </xf>
    <xf numFmtId="0" fontId="28" fillId="0" borderId="10" xfId="88" applyFont="1" applyFill="1" applyBorder="1" applyAlignment="1">
      <alignment horizontal="left" vertical="center"/>
      <protection/>
    </xf>
    <xf numFmtId="0" fontId="28" fillId="0" borderId="12" xfId="0" applyNumberFormat="1" applyFont="1" applyFill="1" applyBorder="1" applyAlignment="1" applyProtection="1">
      <alignment horizontal="centerContinuous" vertical="center"/>
      <protection/>
    </xf>
    <xf numFmtId="0" fontId="28" fillId="0" borderId="15" xfId="0" applyNumberFormat="1" applyFont="1" applyFill="1" applyBorder="1" applyAlignment="1" applyProtection="1">
      <alignment horizontal="centerContinuous" vertical="center"/>
      <protection/>
    </xf>
    <xf numFmtId="0" fontId="28" fillId="0" borderId="15" xfId="0" applyFont="1" applyBorder="1" applyAlignment="1">
      <alignment horizontal="centerContinuous" vertical="center"/>
    </xf>
    <xf numFmtId="0" fontId="28" fillId="0" borderId="16" xfId="0" applyNumberFormat="1" applyFont="1" applyFill="1" applyBorder="1" applyAlignment="1" applyProtection="1">
      <alignment horizontal="centerContinuous" vertical="center"/>
      <protection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0" fontId="28" fillId="0" borderId="10" xfId="88" applyFont="1" applyFill="1" applyBorder="1" applyAlignment="1">
      <alignment horizontal="right" vertical="center"/>
      <protection/>
    </xf>
    <xf numFmtId="0" fontId="30" fillId="0" borderId="11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84" fontId="28" fillId="0" borderId="0" xfId="88" applyNumberFormat="1" applyFont="1" applyFill="1" applyAlignment="1" applyProtection="1">
      <alignment horizontal="right" vertical="center"/>
      <protection/>
    </xf>
    <xf numFmtId="49" fontId="3" fillId="0" borderId="11" xfId="88" applyNumberFormat="1" applyFont="1" applyFill="1" applyBorder="1" applyAlignment="1" applyProtection="1">
      <alignment vertical="center"/>
      <protection/>
    </xf>
    <xf numFmtId="49" fontId="3" fillId="0" borderId="12" xfId="88" applyNumberFormat="1" applyFont="1" applyFill="1" applyBorder="1" applyAlignment="1" applyProtection="1">
      <alignment vertical="center"/>
      <protection/>
    </xf>
    <xf numFmtId="0" fontId="30" fillId="0" borderId="0" xfId="0" applyFont="1" applyAlignment="1">
      <alignment horizontal="right" vertical="center"/>
    </xf>
    <xf numFmtId="0" fontId="28" fillId="0" borderId="0" xfId="107" applyNumberFormat="1" applyFont="1" applyFill="1" applyAlignment="1" applyProtection="1">
      <alignment horizontal="right" vertical="center"/>
      <protection/>
    </xf>
    <xf numFmtId="0" fontId="28" fillId="0" borderId="0" xfId="107" applyNumberFormat="1" applyFont="1" applyFill="1" applyAlignment="1" applyProtection="1">
      <alignment horizontal="centerContinuous" vertical="center"/>
      <protection/>
    </xf>
    <xf numFmtId="0" fontId="3" fillId="0" borderId="0" xfId="107" applyNumberFormat="1" applyFont="1" applyFill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8" fillId="0" borderId="16" xfId="0" applyFont="1" applyBorder="1" applyAlignment="1">
      <alignment horizontal="centerContinuous" vertical="center"/>
    </xf>
    <xf numFmtId="0" fontId="28" fillId="0" borderId="11" xfId="0" applyFont="1" applyBorder="1" applyAlignment="1">
      <alignment horizontal="centerContinuous"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185" fontId="36" fillId="0" borderId="0" xfId="0" applyNumberFormat="1" applyFont="1" applyFill="1" applyAlignment="1" applyProtection="1">
      <alignment vertical="center" wrapText="1"/>
      <protection/>
    </xf>
    <xf numFmtId="186" fontId="36" fillId="0" borderId="0" xfId="0" applyNumberFormat="1" applyFont="1" applyFill="1" applyAlignment="1" applyProtection="1">
      <alignment vertical="center" wrapText="1"/>
      <protection/>
    </xf>
    <xf numFmtId="0" fontId="28" fillId="0" borderId="1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232" fontId="28" fillId="0" borderId="11" xfId="107" applyNumberFormat="1" applyFont="1" applyFill="1" applyBorder="1" applyAlignment="1" applyProtection="1">
      <alignment horizontal="right" vertical="center" wrapText="1"/>
      <protection/>
    </xf>
    <xf numFmtId="2" fontId="7" fillId="0" borderId="0" xfId="107" applyNumberFormat="1" applyFont="1" applyFill="1" applyAlignment="1" applyProtection="1">
      <alignment horizontal="centerContinuous"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8" fillId="0" borderId="0" xfId="0" applyNumberFormat="1" applyFont="1" applyFill="1" applyAlignment="1" applyProtection="1">
      <alignment horizontal="right" vertical="center"/>
      <protection/>
    </xf>
    <xf numFmtId="0" fontId="30" fillId="0" borderId="0" xfId="0" applyNumberFormat="1" applyFont="1" applyFill="1" applyAlignment="1" applyProtection="1">
      <alignment horizontal="right" vertical="center"/>
      <protection/>
    </xf>
    <xf numFmtId="0" fontId="28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0" fontId="38" fillId="0" borderId="0" xfId="0" applyFont="1" applyFill="1" applyAlignment="1">
      <alignment horizontal="left" vertical="center"/>
    </xf>
    <xf numFmtId="0" fontId="28" fillId="0" borderId="0" xfId="0" applyFont="1" applyAlignment="1">
      <alignment horizontal="right" vertical="center"/>
    </xf>
    <xf numFmtId="49" fontId="3" fillId="0" borderId="11" xfId="88" applyNumberFormat="1" applyFont="1" applyFill="1" applyBorder="1" applyAlignment="1" applyProtection="1">
      <alignment vertical="center"/>
      <protection/>
    </xf>
    <xf numFmtId="0" fontId="28" fillId="0" borderId="11" xfId="0" applyFont="1" applyBorder="1" applyAlignment="1">
      <alignment vertical="center"/>
    </xf>
    <xf numFmtId="0" fontId="28" fillId="0" borderId="11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0" xfId="88" applyFont="1" applyFill="1" applyBorder="1" applyAlignment="1">
      <alignment horizontal="left" vertical="center"/>
      <protection/>
    </xf>
    <xf numFmtId="49" fontId="28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>
      <alignment horizontal="center" vertical="center"/>
    </xf>
    <xf numFmtId="186" fontId="3" fillId="0" borderId="11" xfId="0" applyNumberFormat="1" applyFont="1" applyFill="1" applyBorder="1" applyAlignment="1" applyProtection="1">
      <alignment horizontal="right" vertical="center"/>
      <protection/>
    </xf>
    <xf numFmtId="204" fontId="3" fillId="0" borderId="11" xfId="0" applyNumberFormat="1" applyFont="1" applyFill="1" applyBorder="1" applyAlignment="1" applyProtection="1">
      <alignment horizontal="right" vertical="center"/>
      <protection/>
    </xf>
    <xf numFmtId="0" fontId="28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right" vertical="center"/>
    </xf>
    <xf numFmtId="0" fontId="30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187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>
      <alignment vertical="center"/>
    </xf>
    <xf numFmtId="186" fontId="3" fillId="0" borderId="11" xfId="107" applyNumberFormat="1" applyFont="1" applyFill="1" applyBorder="1" applyAlignment="1" applyProtection="1">
      <alignment horizontal="right" vertical="center" wrapText="1"/>
      <protection/>
    </xf>
    <xf numFmtId="0" fontId="30" fillId="0" borderId="11" xfId="0" applyNumberFormat="1" applyFont="1" applyFill="1" applyBorder="1" applyAlignment="1" applyProtection="1">
      <alignment horizontal="center" vertical="center" wrapText="1"/>
      <protection/>
    </xf>
    <xf numFmtId="2" fontId="28" fillId="0" borderId="0" xfId="107" applyNumberFormat="1" applyFont="1" applyFill="1" applyAlignment="1" applyProtection="1">
      <alignment horizontal="right" vertical="center"/>
      <protection/>
    </xf>
    <xf numFmtId="49" fontId="3" fillId="0" borderId="11" xfId="88" applyNumberFormat="1" applyFont="1" applyFill="1" applyBorder="1" applyAlignment="1" applyProtection="1">
      <alignment horizontal="center" vertical="center"/>
      <protection/>
    </xf>
    <xf numFmtId="234" fontId="0" fillId="0" borderId="11" xfId="0" applyNumberFormat="1" applyFill="1" applyBorder="1" applyAlignment="1">
      <alignment vertical="center"/>
    </xf>
    <xf numFmtId="186" fontId="3" fillId="0" borderId="11" xfId="88" applyNumberFormat="1" applyFont="1" applyFill="1" applyBorder="1" applyAlignment="1" applyProtection="1">
      <alignment horizontal="right" vertical="center" wrapText="1"/>
      <protection/>
    </xf>
    <xf numFmtId="49" fontId="3" fillId="0" borderId="12" xfId="88" applyNumberFormat="1" applyFont="1" applyFill="1" applyBorder="1" applyAlignment="1" applyProtection="1">
      <alignment horizontal="center" vertical="center"/>
      <protection/>
    </xf>
    <xf numFmtId="0" fontId="3" fillId="0" borderId="11" xfId="87" applyFont="1" applyBorder="1" applyAlignment="1">
      <alignment vertical="center"/>
      <protection/>
    </xf>
    <xf numFmtId="234" fontId="0" fillId="0" borderId="11" xfId="0" applyNumberFormat="1" applyFont="1" applyFill="1" applyBorder="1" applyAlignment="1">
      <alignment vertical="center"/>
    </xf>
    <xf numFmtId="234" fontId="0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232" fontId="28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right" vertical="center"/>
    </xf>
    <xf numFmtId="234" fontId="3" fillId="0" borderId="11" xfId="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 applyProtection="1">
      <alignment vertical="center" wrapText="1"/>
      <protection/>
    </xf>
    <xf numFmtId="0" fontId="7" fillId="27" borderId="0" xfId="0" applyFont="1" applyFill="1" applyAlignment="1">
      <alignment horizontal="centerContinuous" vertical="center"/>
    </xf>
    <xf numFmtId="0" fontId="0" fillId="27" borderId="0" xfId="0" applyFill="1" applyAlignment="1">
      <alignment vertical="center"/>
    </xf>
    <xf numFmtId="0" fontId="30" fillId="27" borderId="0" xfId="0" applyNumberFormat="1" applyFont="1" applyFill="1" applyAlignment="1" applyProtection="1">
      <alignment horizontal="right" vertical="center"/>
      <protection/>
    </xf>
    <xf numFmtId="0" fontId="28" fillId="27" borderId="10" xfId="88" applyFont="1" applyFill="1" applyBorder="1" applyAlignment="1">
      <alignment vertical="center"/>
      <protection/>
    </xf>
    <xf numFmtId="0" fontId="30" fillId="27" borderId="0" xfId="0" applyFont="1" applyFill="1" applyAlignment="1">
      <alignment vertical="center"/>
    </xf>
    <xf numFmtId="0" fontId="30" fillId="27" borderId="0" xfId="0" applyFont="1" applyFill="1" applyAlignment="1">
      <alignment horizontal="right" vertical="center"/>
    </xf>
    <xf numFmtId="0" fontId="30" fillId="27" borderId="12" xfId="0" applyNumberFormat="1" applyFont="1" applyFill="1" applyBorder="1" applyAlignment="1" applyProtection="1">
      <alignment horizontal="center" vertical="center" wrapText="1"/>
      <protection/>
    </xf>
    <xf numFmtId="0" fontId="30" fillId="27" borderId="13" xfId="0" applyNumberFormat="1" applyFont="1" applyFill="1" applyBorder="1" applyAlignment="1" applyProtection="1">
      <alignment vertical="center"/>
      <protection/>
    </xf>
    <xf numFmtId="0" fontId="30" fillId="27" borderId="18" xfId="0" applyNumberFormat="1" applyFont="1" applyFill="1" applyBorder="1" applyAlignment="1" applyProtection="1">
      <alignment vertical="center" wrapText="1"/>
      <protection/>
    </xf>
    <xf numFmtId="0" fontId="30" fillId="27" borderId="11" xfId="0" applyNumberFormat="1" applyFont="1" applyFill="1" applyBorder="1" applyAlignment="1" applyProtection="1">
      <alignment vertical="center" wrapText="1"/>
      <protection/>
    </xf>
    <xf numFmtId="0" fontId="30" fillId="27" borderId="11" xfId="0" applyNumberFormat="1" applyFont="1" applyFill="1" applyBorder="1" applyAlignment="1" applyProtection="1">
      <alignment horizontal="center" vertical="center" wrapText="1"/>
      <protection/>
    </xf>
    <xf numFmtId="0" fontId="30" fillId="27" borderId="11" xfId="0" applyNumberFormat="1" applyFont="1" applyFill="1" applyBorder="1" applyAlignment="1" applyProtection="1">
      <alignment vertical="center"/>
      <protection/>
    </xf>
    <xf numFmtId="0" fontId="3" fillId="27" borderId="0" xfId="0" applyFont="1" applyFill="1" applyAlignment="1">
      <alignment vertical="center"/>
    </xf>
    <xf numFmtId="0" fontId="30" fillId="27" borderId="11" xfId="0" applyNumberFormat="1" applyFont="1" applyFill="1" applyBorder="1" applyAlignment="1" applyProtection="1">
      <alignment horizontal="left" vertical="top" wrapText="1"/>
      <protection/>
    </xf>
    <xf numFmtId="0" fontId="30" fillId="27" borderId="11" xfId="0" applyNumberFormat="1" applyFont="1" applyFill="1" applyBorder="1" applyAlignment="1" applyProtection="1">
      <alignment horizontal="left" vertical="top" wrapText="1"/>
      <protection/>
    </xf>
    <xf numFmtId="187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107" applyNumberFormat="1" applyFont="1" applyFill="1" applyBorder="1" applyAlignment="1" applyProtection="1">
      <alignment horizontal="right" vertical="center" wrapText="1"/>
      <protection/>
    </xf>
    <xf numFmtId="187" fontId="3" fillId="0" borderId="12" xfId="0" applyNumberFormat="1" applyFont="1" applyFill="1" applyBorder="1" applyAlignment="1" applyProtection="1">
      <alignment vertical="center" wrapText="1"/>
      <protection/>
    </xf>
    <xf numFmtId="0" fontId="30" fillId="27" borderId="16" xfId="0" applyNumberFormat="1" applyFont="1" applyFill="1" applyBorder="1" applyAlignment="1" applyProtection="1">
      <alignment vertical="center" wrapText="1"/>
      <protection/>
    </xf>
    <xf numFmtId="0" fontId="28" fillId="0" borderId="10" xfId="88" applyFont="1" applyFill="1" applyBorder="1" applyAlignment="1">
      <alignment vertical="center"/>
      <protection/>
    </xf>
    <xf numFmtId="0" fontId="28" fillId="0" borderId="10" xfId="88" applyFont="1" applyFill="1" applyBorder="1" applyAlignment="1">
      <alignment vertical="center"/>
      <protection/>
    </xf>
    <xf numFmtId="0" fontId="30" fillId="27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88" applyNumberFormat="1" applyFont="1" applyFill="1" applyBorder="1" applyAlignment="1" applyProtection="1">
      <alignment vertical="center"/>
      <protection/>
    </xf>
    <xf numFmtId="4" fontId="3" fillId="0" borderId="11" xfId="88" applyNumberFormat="1" applyFont="1" applyFill="1" applyBorder="1" applyAlignment="1" applyProtection="1">
      <alignment horizontal="right" vertical="center" wrapText="1"/>
      <protection/>
    </xf>
    <xf numFmtId="49" fontId="3" fillId="0" borderId="11" xfId="88" applyNumberFormat="1" applyFont="1" applyFill="1" applyBorder="1" applyAlignment="1" applyProtection="1">
      <alignment horizontal="left" vertical="center" indent="1"/>
      <protection/>
    </xf>
    <xf numFmtId="49" fontId="3" fillId="0" borderId="11" xfId="88" applyNumberFormat="1" applyFont="1" applyFill="1" applyBorder="1" applyAlignment="1" applyProtection="1">
      <alignment horizontal="left" vertical="center" indent="2"/>
      <protection/>
    </xf>
    <xf numFmtId="232" fontId="3" fillId="0" borderId="11" xfId="0" applyNumberFormat="1" applyFont="1" applyFill="1" applyBorder="1" applyAlignment="1">
      <alignment horizontal="right" vertical="center" wrapText="1"/>
    </xf>
    <xf numFmtId="236" fontId="3" fillId="0" borderId="11" xfId="87" applyNumberFormat="1" applyFont="1" applyFill="1" applyBorder="1" applyAlignment="1" applyProtection="1">
      <alignment horizontal="right" wrapText="1"/>
      <protection/>
    </xf>
    <xf numFmtId="49" fontId="28" fillId="26" borderId="11" xfId="0" applyNumberFormat="1" applyFont="1" applyFill="1" applyBorder="1" applyAlignment="1">
      <alignment horizontal="center" vertical="center" wrapText="1"/>
    </xf>
    <xf numFmtId="49" fontId="28" fillId="26" borderId="14" xfId="0" applyNumberFormat="1" applyFont="1" applyFill="1" applyBorder="1" applyAlignment="1">
      <alignment horizontal="center" vertical="center" wrapText="1"/>
    </xf>
    <xf numFmtId="0" fontId="1" fillId="0" borderId="11" xfId="87" applyNumberFormat="1" applyFont="1" applyFill="1" applyBorder="1" applyAlignment="1" applyProtection="1">
      <alignment horizontal="center" vertical="center" wrapText="1"/>
      <protection/>
    </xf>
    <xf numFmtId="0" fontId="3" fillId="0" borderId="11" xfId="87" applyNumberFormat="1" applyFont="1" applyFill="1" applyBorder="1" applyAlignment="1" applyProtection="1">
      <alignment horizontal="center" vertical="center" wrapText="1"/>
      <protection/>
    </xf>
    <xf numFmtId="0" fontId="3" fillId="0" borderId="11" xfId="87" applyNumberFormat="1" applyFont="1" applyFill="1" applyBorder="1" applyAlignment="1" applyProtection="1">
      <alignment horizontal="left" wrapText="1"/>
      <protection/>
    </xf>
    <xf numFmtId="49" fontId="3" fillId="0" borderId="11" xfId="87" applyNumberFormat="1" applyFont="1" applyFill="1" applyBorder="1" applyAlignment="1" applyProtection="1">
      <alignment horizontal="left" wrapText="1"/>
      <protection/>
    </xf>
    <xf numFmtId="236" fontId="3" fillId="0" borderId="11" xfId="87" applyNumberFormat="1" applyFont="1" applyFill="1" applyBorder="1" applyAlignment="1">
      <alignment horizontal="right" wrapText="1"/>
      <protection/>
    </xf>
    <xf numFmtId="236" fontId="0" fillId="0" borderId="11" xfId="87" applyNumberFormat="1" applyFill="1" applyBorder="1" applyAlignment="1">
      <alignment horizontal="right"/>
      <protection/>
    </xf>
    <xf numFmtId="185" fontId="0" fillId="0" borderId="11" xfId="87" applyNumberFormat="1" applyFill="1" applyBorder="1" applyAlignment="1">
      <alignment horizontal="right"/>
      <protection/>
    </xf>
    <xf numFmtId="49" fontId="1" fillId="0" borderId="11" xfId="87" applyNumberFormat="1" applyFont="1" applyFill="1" applyBorder="1" applyAlignment="1" applyProtection="1">
      <alignment horizontal="left" vertical="center" wrapText="1"/>
      <protection/>
    </xf>
    <xf numFmtId="0" fontId="3" fillId="0" borderId="11" xfId="87" applyNumberFormat="1" applyFont="1" applyFill="1" applyBorder="1" applyAlignment="1" applyProtection="1">
      <alignment horizontal="left" wrapText="1"/>
      <protection/>
    </xf>
    <xf numFmtId="49" fontId="3" fillId="0" borderId="11" xfId="87" applyNumberFormat="1" applyFont="1" applyFill="1" applyBorder="1" applyAlignment="1" applyProtection="1">
      <alignment horizontal="left" wrapText="1"/>
      <protection/>
    </xf>
    <xf numFmtId="236" fontId="3" fillId="0" borderId="11" xfId="87" applyNumberFormat="1" applyFont="1" applyFill="1" applyBorder="1" applyAlignment="1" applyProtection="1">
      <alignment horizontal="right" wrapText="1"/>
      <protection/>
    </xf>
    <xf numFmtId="49" fontId="0" fillId="0" borderId="11" xfId="0" applyNumberForma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232" fontId="3" fillId="0" borderId="11" xfId="0" applyNumberFormat="1" applyFont="1" applyFill="1" applyBorder="1" applyAlignment="1">
      <alignment horizontal="right" vertical="center" wrapText="1"/>
    </xf>
    <xf numFmtId="234" fontId="0" fillId="0" borderId="11" xfId="0" applyNumberFormat="1" applyFont="1" applyFill="1" applyBorder="1" applyAlignment="1">
      <alignment vertical="center"/>
    </xf>
    <xf numFmtId="234" fontId="3" fillId="0" borderId="11" xfId="0" applyNumberFormat="1" applyFont="1" applyBorder="1" applyAlignment="1">
      <alignment vertical="center"/>
    </xf>
    <xf numFmtId="232" fontId="28" fillId="0" borderId="11" xfId="0" applyNumberFormat="1" applyFont="1" applyBorder="1" applyAlignment="1">
      <alignment horizontal="center" vertical="center"/>
    </xf>
    <xf numFmtId="49" fontId="3" fillId="0" borderId="11" xfId="87" applyNumberFormat="1" applyFont="1" applyFill="1" applyBorder="1" applyAlignment="1" applyProtection="1">
      <alignment horizontal="left" vertical="center" wrapText="1"/>
      <protection/>
    </xf>
    <xf numFmtId="1" fontId="3" fillId="0" borderId="11" xfId="87" applyNumberFormat="1" applyFont="1" applyFill="1" applyBorder="1" applyAlignment="1" applyProtection="1">
      <alignment horizontal="left" wrapText="1"/>
      <protection/>
    </xf>
    <xf numFmtId="236" fontId="3" fillId="0" borderId="11" xfId="87" applyNumberFormat="1" applyFont="1" applyFill="1" applyBorder="1" applyAlignment="1" applyProtection="1">
      <alignment horizontal="right" vertical="center" wrapText="1"/>
      <protection/>
    </xf>
    <xf numFmtId="236" fontId="28" fillId="0" borderId="11" xfId="0" applyNumberFormat="1" applyFont="1" applyFill="1" applyBorder="1" applyAlignment="1">
      <alignment horizontal="right"/>
    </xf>
    <xf numFmtId="236" fontId="3" fillId="0" borderId="11" xfId="0" applyNumberFormat="1" applyFont="1" applyFill="1" applyBorder="1" applyAlignment="1">
      <alignment horizontal="right" wrapText="1"/>
    </xf>
    <xf numFmtId="236" fontId="3" fillId="0" borderId="11" xfId="0" applyNumberFormat="1" applyFont="1" applyFill="1" applyBorder="1" applyAlignment="1">
      <alignment horizontal="right"/>
    </xf>
    <xf numFmtId="49" fontId="0" fillId="0" borderId="11" xfId="0" applyNumberForma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31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1" fillId="0" borderId="0" xfId="0" applyNumberFormat="1" applyFont="1" applyFill="1" applyAlignment="1" applyProtection="1">
      <alignment horizontal="center"/>
      <protection/>
    </xf>
    <xf numFmtId="57" fontId="31" fillId="0" borderId="0" xfId="0" applyNumberFormat="1" applyFont="1" applyFill="1" applyAlignment="1" applyProtection="1">
      <alignment horizontal="center"/>
      <protection/>
    </xf>
    <xf numFmtId="0" fontId="37" fillId="0" borderId="0" xfId="0" applyFont="1" applyAlignment="1">
      <alignment horizontal="center" vertical="center"/>
    </xf>
    <xf numFmtId="0" fontId="4" fillId="0" borderId="0" xfId="88" applyNumberFormat="1" applyFont="1" applyFill="1" applyAlignment="1" applyProtection="1">
      <alignment horizontal="center" vertical="center"/>
      <protection/>
    </xf>
    <xf numFmtId="0" fontId="4" fillId="0" borderId="0" xfId="107" applyNumberFormat="1" applyFont="1" applyFill="1" applyAlignment="1" applyProtection="1">
      <alignment horizontal="center" vertical="center"/>
      <protection/>
    </xf>
    <xf numFmtId="0" fontId="28" fillId="0" borderId="11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8" fillId="0" borderId="10" xfId="0" applyFont="1" applyBorder="1" applyAlignment="1">
      <alignment horizontal="right" vertical="center"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5" xfId="0" applyNumberFormat="1" applyFont="1" applyFill="1" applyBorder="1" applyAlignment="1" applyProtection="1">
      <alignment horizontal="center" vertical="center"/>
      <protection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49" fontId="28" fillId="26" borderId="13" xfId="0" applyNumberFormat="1" applyFont="1" applyFill="1" applyBorder="1" applyAlignment="1">
      <alignment horizontal="center" vertical="center" wrapText="1"/>
    </xf>
    <xf numFmtId="49" fontId="28" fillId="26" borderId="14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49" fontId="28" fillId="26" borderId="11" xfId="0" applyNumberFormat="1" applyFont="1" applyFill="1" applyBorder="1" applyAlignment="1">
      <alignment horizontal="center" vertical="center" wrapText="1"/>
    </xf>
    <xf numFmtId="0" fontId="28" fillId="0" borderId="13" xfId="87" applyFont="1" applyFill="1" applyBorder="1" applyAlignment="1">
      <alignment horizontal="center" vertical="center"/>
      <protection/>
    </xf>
    <xf numFmtId="0" fontId="28" fillId="0" borderId="14" xfId="87" applyFont="1" applyFill="1" applyBorder="1" applyAlignment="1">
      <alignment horizontal="center" vertical="center"/>
      <protection/>
    </xf>
    <xf numFmtId="0" fontId="28" fillId="0" borderId="19" xfId="87" applyNumberFormat="1" applyFont="1" applyFill="1" applyBorder="1" applyAlignment="1" applyProtection="1">
      <alignment horizontal="center" vertical="center"/>
      <protection/>
    </xf>
    <xf numFmtId="0" fontId="0" fillId="0" borderId="20" xfId="87" applyBorder="1" applyAlignment="1">
      <alignment horizontal="center" vertical="center"/>
      <protection/>
    </xf>
    <xf numFmtId="0" fontId="0" fillId="0" borderId="18" xfId="87" applyBorder="1" applyAlignment="1">
      <alignment horizontal="center" vertical="center"/>
      <protection/>
    </xf>
    <xf numFmtId="0" fontId="28" fillId="0" borderId="13" xfId="87" applyFont="1" applyFill="1" applyBorder="1" applyAlignment="1">
      <alignment horizontal="center" vertical="center" wrapText="1"/>
      <protection/>
    </xf>
    <xf numFmtId="0" fontId="28" fillId="0" borderId="21" xfId="87" applyFont="1" applyFill="1" applyBorder="1" applyAlignment="1">
      <alignment horizontal="center" vertical="center" wrapText="1"/>
      <protection/>
    </xf>
    <xf numFmtId="0" fontId="28" fillId="0" borderId="14" xfId="87" applyFont="1" applyFill="1" applyBorder="1" applyAlignment="1">
      <alignment horizontal="center" vertical="center" wrapText="1"/>
      <protection/>
    </xf>
    <xf numFmtId="49" fontId="28" fillId="26" borderId="12" xfId="0" applyNumberFormat="1" applyFont="1" applyFill="1" applyBorder="1" applyAlignment="1">
      <alignment horizontal="center" vertical="center" wrapText="1"/>
    </xf>
    <xf numFmtId="49" fontId="28" fillId="26" borderId="15" xfId="0" applyNumberFormat="1" applyFont="1" applyFill="1" applyBorder="1" applyAlignment="1">
      <alignment horizontal="center" vertical="center" wrapText="1"/>
    </xf>
    <xf numFmtId="49" fontId="28" fillId="26" borderId="16" xfId="0" applyNumberFormat="1" applyFont="1" applyFill="1" applyBorder="1" applyAlignment="1">
      <alignment horizontal="center" vertical="center" wrapText="1"/>
    </xf>
    <xf numFmtId="49" fontId="28" fillId="26" borderId="21" xfId="0" applyNumberFormat="1" applyFont="1" applyFill="1" applyBorder="1" applyAlignment="1">
      <alignment horizontal="center" vertical="center" wrapText="1"/>
    </xf>
    <xf numFmtId="0" fontId="4" fillId="0" borderId="0" xfId="107" applyNumberFormat="1" applyFont="1" applyFill="1" applyAlignment="1" applyProtection="1">
      <alignment horizontal="center" vertical="center"/>
      <protection/>
    </xf>
    <xf numFmtId="0" fontId="28" fillId="0" borderId="0" xfId="0" applyFont="1" applyAlignment="1">
      <alignment horizontal="right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right" vertical="center"/>
    </xf>
    <xf numFmtId="0" fontId="28" fillId="0" borderId="10" xfId="88" applyFont="1" applyFill="1" applyBorder="1" applyAlignment="1">
      <alignment horizontal="left" vertical="center"/>
      <protection/>
    </xf>
    <xf numFmtId="0" fontId="28" fillId="0" borderId="10" xfId="88" applyFont="1" applyFill="1" applyBorder="1" applyAlignment="1">
      <alignment horizontal="left" vertical="center"/>
      <protection/>
    </xf>
    <xf numFmtId="0" fontId="43" fillId="27" borderId="11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0" xfId="88" applyFont="1" applyFill="1" applyBorder="1" applyAlignment="1">
      <alignment horizontal="left" vertical="center"/>
      <protection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8" fillId="0" borderId="11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28" fillId="0" borderId="0" xfId="88" applyFont="1" applyFill="1" applyBorder="1" applyAlignment="1">
      <alignment horizontal="left" vertical="center"/>
      <protection/>
    </xf>
    <xf numFmtId="0" fontId="7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right" vertical="center"/>
    </xf>
    <xf numFmtId="0" fontId="28" fillId="0" borderId="10" xfId="88" applyFont="1" applyFill="1" applyBorder="1" applyAlignment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right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0" fillId="0" borderId="13" xfId="0" applyNumberFormat="1" applyFont="1" applyFill="1" applyBorder="1" applyAlignment="1" applyProtection="1">
      <alignment horizontal="center" vertical="center"/>
      <protection/>
    </xf>
    <xf numFmtId="0" fontId="30" fillId="0" borderId="14" xfId="0" applyNumberFormat="1" applyFont="1" applyFill="1" applyBorder="1" applyAlignment="1" applyProtection="1">
      <alignment horizontal="center" vertical="center"/>
      <protection/>
    </xf>
    <xf numFmtId="0" fontId="30" fillId="0" borderId="11" xfId="0" applyNumberFormat="1" applyFont="1" applyFill="1" applyBorder="1" applyAlignment="1" applyProtection="1">
      <alignment horizontal="center" vertical="center"/>
      <protection/>
    </xf>
    <xf numFmtId="0" fontId="30" fillId="0" borderId="18" xfId="0" applyNumberFormat="1" applyFont="1" applyFill="1" applyBorder="1" applyAlignment="1" applyProtection="1">
      <alignment horizontal="center" vertical="center"/>
      <protection/>
    </xf>
    <xf numFmtId="0" fontId="30" fillId="0" borderId="22" xfId="0" applyNumberFormat="1" applyFont="1" applyFill="1" applyBorder="1" applyAlignment="1" applyProtection="1">
      <alignment horizontal="center" vertical="center"/>
      <protection/>
    </xf>
    <xf numFmtId="0" fontId="30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left" vertical="center"/>
    </xf>
    <xf numFmtId="0" fontId="30" fillId="0" borderId="11" xfId="0" applyNumberFormat="1" applyFont="1" applyFill="1" applyBorder="1" applyAlignment="1" applyProtection="1">
      <alignment horizontal="center" vertical="center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8" fillId="0" borderId="11" xfId="0" applyNumberFormat="1" applyFont="1" applyFill="1" applyBorder="1" applyAlignment="1" applyProtection="1">
      <alignment horizontal="center" vertical="center"/>
      <protection/>
    </xf>
    <xf numFmtId="49" fontId="28" fillId="0" borderId="11" xfId="107" applyNumberFormat="1" applyFont="1" applyFill="1" applyBorder="1" applyAlignment="1" applyProtection="1">
      <alignment horizontal="center" vertical="center" wrapText="1"/>
      <protection/>
    </xf>
    <xf numFmtId="184" fontId="28" fillId="0" borderId="11" xfId="107" applyNumberFormat="1" applyFont="1" applyFill="1" applyBorder="1" applyAlignment="1" applyProtection="1">
      <alignment horizontal="center" vertical="center" wrapText="1"/>
      <protection/>
    </xf>
    <xf numFmtId="0" fontId="7" fillId="27" borderId="0" xfId="0" applyFont="1" applyFill="1" applyAlignment="1">
      <alignment horizontal="center" vertical="center"/>
    </xf>
    <xf numFmtId="0" fontId="30" fillId="27" borderId="13" xfId="0" applyNumberFormat="1" applyFont="1" applyFill="1" applyBorder="1" applyAlignment="1" applyProtection="1">
      <alignment horizontal="center" vertical="center"/>
      <protection/>
    </xf>
    <xf numFmtId="0" fontId="30" fillId="27" borderId="21" xfId="0" applyNumberFormat="1" applyFont="1" applyFill="1" applyBorder="1" applyAlignment="1" applyProtection="1">
      <alignment horizontal="center" vertical="center"/>
      <protection/>
    </xf>
    <xf numFmtId="0" fontId="30" fillId="27" borderId="14" xfId="0" applyNumberFormat="1" applyFont="1" applyFill="1" applyBorder="1" applyAlignment="1" applyProtection="1">
      <alignment horizontal="center" vertical="center"/>
      <protection/>
    </xf>
    <xf numFmtId="0" fontId="30" fillId="27" borderId="13" xfId="0" applyNumberFormat="1" applyFont="1" applyFill="1" applyBorder="1" applyAlignment="1" applyProtection="1">
      <alignment horizontal="center" vertical="center" wrapText="1"/>
      <protection/>
    </xf>
    <xf numFmtId="0" fontId="30" fillId="27" borderId="14" xfId="0" applyNumberFormat="1" applyFont="1" applyFill="1" applyBorder="1" applyAlignment="1" applyProtection="1">
      <alignment horizontal="center" vertical="center" wrapText="1"/>
      <protection/>
    </xf>
    <xf numFmtId="0" fontId="30" fillId="27" borderId="11" xfId="0" applyNumberFormat="1" applyFont="1" applyFill="1" applyBorder="1" applyAlignment="1" applyProtection="1">
      <alignment horizontal="center" vertical="center"/>
      <protection/>
    </xf>
    <xf numFmtId="0" fontId="30" fillId="27" borderId="21" xfId="0" applyNumberFormat="1" applyFont="1" applyFill="1" applyBorder="1" applyAlignment="1" applyProtection="1">
      <alignment horizontal="center" vertical="center" wrapText="1"/>
      <protection/>
    </xf>
    <xf numFmtId="0" fontId="30" fillId="27" borderId="13" xfId="0" applyNumberFormat="1" applyFont="1" applyFill="1" applyBorder="1" applyAlignment="1" applyProtection="1">
      <alignment horizontal="center" vertical="center" wrapText="1"/>
      <protection/>
    </xf>
    <xf numFmtId="0" fontId="30" fillId="27" borderId="12" xfId="0" applyNumberFormat="1" applyFont="1" applyFill="1" applyBorder="1" applyAlignment="1" applyProtection="1">
      <alignment horizontal="center" vertical="center" wrapText="1"/>
      <protection/>
    </xf>
    <xf numFmtId="0" fontId="30" fillId="27" borderId="15" xfId="0" applyNumberFormat="1" applyFont="1" applyFill="1" applyBorder="1" applyAlignment="1" applyProtection="1">
      <alignment horizontal="center" vertical="center" wrapText="1"/>
      <protection/>
    </xf>
    <xf numFmtId="0" fontId="30" fillId="27" borderId="16" xfId="0" applyNumberFormat="1" applyFont="1" applyFill="1" applyBorder="1" applyAlignment="1" applyProtection="1">
      <alignment horizontal="center" vertical="center" wrapText="1"/>
      <protection/>
    </xf>
  </cellXfs>
  <cellStyles count="13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差 2" xfId="76"/>
    <cellStyle name="差_（新增预算公开表20160201）2016年鞍山市市本级一般公共预算经济分类预算表" xfId="77"/>
    <cellStyle name="差_StartUp" xfId="78"/>
    <cellStyle name="差_填报模板 " xfId="79"/>
    <cellStyle name="常规 2" xfId="80"/>
    <cellStyle name="常规 2 2" xfId="81"/>
    <cellStyle name="常规 3" xfId="82"/>
    <cellStyle name="常规 3 2" xfId="83"/>
    <cellStyle name="常规 4" xfId="84"/>
    <cellStyle name="常规 5" xfId="85"/>
    <cellStyle name="常规 6" xfId="86"/>
    <cellStyle name="常规_2014年附表" xfId="87"/>
    <cellStyle name="常规_Sheet1" xfId="88"/>
    <cellStyle name="常规_附件1：2016年部门预算和“三公”经费预算公开表样" xfId="89"/>
    <cellStyle name="Hyperlink" xfId="90"/>
    <cellStyle name="好" xfId="91"/>
    <cellStyle name="好 2" xfId="92"/>
    <cellStyle name="好_（新增预算公开表20160201）2016年鞍山市市本级一般公共预算经济分类预算表" xfId="93"/>
    <cellStyle name="好_StartUp" xfId="94"/>
    <cellStyle name="好_填报模板 " xfId="95"/>
    <cellStyle name="汇总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警告文本" xfId="104"/>
    <cellStyle name="链接单元格" xfId="105"/>
    <cellStyle name="Comma" xfId="106"/>
    <cellStyle name="Comma [0]" xfId="107"/>
    <cellStyle name="强调文字颜色 1" xfId="108"/>
    <cellStyle name="强调文字颜色 1 2" xfId="109"/>
    <cellStyle name="强调文字颜色 2" xfId="110"/>
    <cellStyle name="强调文字颜色 2 2" xfId="111"/>
    <cellStyle name="强调文字颜色 3" xfId="112"/>
    <cellStyle name="强调文字颜色 3 2" xfId="113"/>
    <cellStyle name="强调文字颜色 4" xfId="114"/>
    <cellStyle name="强调文字颜色 4 2" xfId="115"/>
    <cellStyle name="强调文字颜色 5" xfId="116"/>
    <cellStyle name="强调文字颜色 5 2" xfId="117"/>
    <cellStyle name="强调文字颜色 6" xfId="118"/>
    <cellStyle name="强调文字颜色 6 2" xfId="119"/>
    <cellStyle name="适中" xfId="120"/>
    <cellStyle name="适中 2" xfId="121"/>
    <cellStyle name="输出" xfId="122"/>
    <cellStyle name="输出 2" xfId="123"/>
    <cellStyle name="输入" xfId="124"/>
    <cellStyle name="输入 2" xfId="125"/>
    <cellStyle name="Followed Hyperlink" xfId="126"/>
    <cellStyle name="注释" xfId="127"/>
    <cellStyle name="注释 2" xfId="128"/>
    <cellStyle name="着色 1" xfId="129"/>
    <cellStyle name="着色 2" xfId="130"/>
    <cellStyle name="着色 3" xfId="131"/>
    <cellStyle name="着色 4" xfId="132"/>
    <cellStyle name="着色 5" xfId="133"/>
    <cellStyle name="着色 6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11" sqref="A11:P11"/>
    </sheetView>
  </sheetViews>
  <sheetFormatPr defaultColWidth="7" defaultRowHeight="11.25"/>
  <cols>
    <col min="1" max="5" width="8.83203125" style="54" customWidth="1"/>
    <col min="6" max="6" width="8.83203125" style="55" customWidth="1"/>
    <col min="7" max="15" width="8.83203125" style="54" customWidth="1"/>
    <col min="16" max="16" width="31" style="54" customWidth="1"/>
    <col min="17" max="19" width="7" style="54" customWidth="1"/>
    <col min="20" max="20" width="50.83203125" style="54" customWidth="1"/>
    <col min="21" max="16384" width="7" style="54" customWidth="1"/>
  </cols>
  <sheetData>
    <row r="1" spans="1:26" ht="15" customHeight="1">
      <c r="A1" s="53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55"/>
      <c r="Y4"/>
      <c r="Z4"/>
    </row>
    <row r="5" spans="1:26" s="55" customFormat="1" ht="36" customHeight="1">
      <c r="A5" s="136" t="s">
        <v>69</v>
      </c>
      <c r="W5" s="57"/>
      <c r="X5" s="13"/>
      <c r="Y5" s="13"/>
      <c r="Z5" s="13"/>
    </row>
    <row r="6" spans="4:26" ht="10.5" customHeight="1">
      <c r="D6" s="55"/>
      <c r="U6" s="55"/>
      <c r="V6" s="55"/>
      <c r="W6" s="55"/>
      <c r="X6" s="55"/>
      <c r="Y6"/>
      <c r="Z6"/>
    </row>
    <row r="7" spans="4:26" ht="10.5" customHeight="1">
      <c r="D7" s="55"/>
      <c r="N7" s="55"/>
      <c r="O7" s="55"/>
      <c r="U7" s="55"/>
      <c r="V7" s="55"/>
      <c r="W7" s="55"/>
      <c r="X7" s="55"/>
      <c r="Y7"/>
      <c r="Z7"/>
    </row>
    <row r="8" spans="1:26" s="60" customFormat="1" ht="66.75" customHeight="1">
      <c r="A8" s="235" t="s">
        <v>381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58"/>
      <c r="R8" s="58"/>
      <c r="S8" s="58"/>
      <c r="T8" s="59"/>
      <c r="U8" s="58"/>
      <c r="V8" s="58"/>
      <c r="W8" s="58"/>
      <c r="X8" s="58"/>
      <c r="Y8"/>
      <c r="Z8"/>
    </row>
    <row r="9" spans="1:26" ht="19.5" customHeight="1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55"/>
      <c r="T9" s="56"/>
      <c r="U9" s="55"/>
      <c r="V9" s="55"/>
      <c r="W9" s="55"/>
      <c r="X9" s="55"/>
      <c r="Y9"/>
      <c r="Z9"/>
    </row>
    <row r="10" spans="1:26" ht="10.5" customHeight="1">
      <c r="A10" s="55"/>
      <c r="B10" s="55"/>
      <c r="D10" s="55"/>
      <c r="E10" s="55"/>
      <c r="H10" s="55"/>
      <c r="N10" s="55"/>
      <c r="O10" s="55"/>
      <c r="U10" s="55"/>
      <c r="V10" s="55"/>
      <c r="X10" s="55"/>
      <c r="Y10"/>
      <c r="Z10"/>
    </row>
    <row r="11" spans="1:26" ht="77.25" customHeight="1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U11" s="55"/>
      <c r="V11" s="55"/>
      <c r="X11" s="55"/>
      <c r="Y11"/>
      <c r="Z11"/>
    </row>
    <row r="12" spans="1:26" ht="56.25" customHeight="1">
      <c r="A12" s="236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S12" s="55"/>
      <c r="T12" s="55"/>
      <c r="U12" s="55"/>
      <c r="V12" s="55"/>
      <c r="W12" s="55"/>
      <c r="X12" s="55"/>
      <c r="Y12"/>
      <c r="Z12"/>
    </row>
    <row r="13" spans="8:26" ht="10.5" customHeight="1">
      <c r="H13" s="55"/>
      <c r="R13" s="55"/>
      <c r="S13" s="55"/>
      <c r="U13" s="55"/>
      <c r="V13" s="55"/>
      <c r="W13" s="55"/>
      <c r="X13" s="55"/>
      <c r="Y13"/>
      <c r="Z13"/>
    </row>
    <row r="14" spans="1:26" s="61" customFormat="1" ht="25.5" customHeight="1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R14" s="62"/>
      <c r="S14" s="62"/>
      <c r="U14" s="62"/>
      <c r="V14" s="62"/>
      <c r="W14" s="62"/>
      <c r="X14" s="62"/>
      <c r="Y14" s="62"/>
      <c r="Z14" s="62"/>
    </row>
    <row r="15" spans="1:26" s="61" customFormat="1" ht="25.5" customHeight="1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S15" s="62"/>
      <c r="T15" s="62"/>
      <c r="U15" s="62"/>
      <c r="V15" s="62"/>
      <c r="W15" s="62"/>
      <c r="X15"/>
      <c r="Y15"/>
      <c r="Z15" s="62"/>
    </row>
    <row r="16" spans="15:26" ht="11.25">
      <c r="O16" s="55"/>
      <c r="V16"/>
      <c r="W16"/>
      <c r="X16"/>
      <c r="Y16"/>
      <c r="Z16" s="55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55"/>
    </row>
    <row r="21" ht="11.25">
      <c r="M21" s="55"/>
    </row>
    <row r="22" ht="11.25">
      <c r="B22" s="54" t="s">
        <v>39</v>
      </c>
    </row>
  </sheetData>
  <sheetProtection formatCells="0" formatColumns="0" formatRows="0"/>
  <mergeCells count="6">
    <mergeCell ref="A14:P14"/>
    <mergeCell ref="A15:P15"/>
    <mergeCell ref="A9:O9"/>
    <mergeCell ref="A8:P8"/>
    <mergeCell ref="A12:P12"/>
    <mergeCell ref="A11:P11"/>
  </mergeCells>
  <printOptions horizontalCentered="1"/>
  <pageMargins left="0.6299212598425197" right="0.6299212598425197" top="0.7874015748031497" bottom="0.7874015748031497" header="0.3937007874015748" footer="0.3937007874015748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0" sqref="A20"/>
    </sheetView>
  </sheetViews>
  <sheetFormatPr defaultColWidth="9.33203125" defaultRowHeight="11.25"/>
  <cols>
    <col min="1" max="1" width="128.83203125" style="0" customWidth="1"/>
  </cols>
  <sheetData>
    <row r="1" ht="33" customHeight="1">
      <c r="A1" s="129" t="s">
        <v>63</v>
      </c>
    </row>
    <row r="2" s="128" customFormat="1" ht="21.75" customHeight="1">
      <c r="A2" s="133" t="s">
        <v>191</v>
      </c>
    </row>
    <row r="3" s="128" customFormat="1" ht="21.75" customHeight="1">
      <c r="A3" s="133" t="s">
        <v>192</v>
      </c>
    </row>
    <row r="4" s="128" customFormat="1" ht="21.75" customHeight="1">
      <c r="A4" s="133" t="s">
        <v>193</v>
      </c>
    </row>
    <row r="5" s="128" customFormat="1" ht="21.75" customHeight="1">
      <c r="A5" s="133" t="s">
        <v>194</v>
      </c>
    </row>
    <row r="6" s="128" customFormat="1" ht="21.75" customHeight="1">
      <c r="A6" s="133" t="s">
        <v>195</v>
      </c>
    </row>
    <row r="7" s="128" customFormat="1" ht="21.75" customHeight="1">
      <c r="A7" s="133" t="s">
        <v>196</v>
      </c>
    </row>
    <row r="8" s="128" customFormat="1" ht="21.75" customHeight="1">
      <c r="A8" s="133" t="s">
        <v>197</v>
      </c>
    </row>
    <row r="9" s="128" customFormat="1" ht="21.75" customHeight="1">
      <c r="A9" s="133" t="s">
        <v>198</v>
      </c>
    </row>
    <row r="10" s="128" customFormat="1" ht="21.75" customHeight="1">
      <c r="A10" s="133" t="s">
        <v>199</v>
      </c>
    </row>
    <row r="11" s="128" customFormat="1" ht="21.75" customHeight="1">
      <c r="A11" s="133" t="s">
        <v>200</v>
      </c>
    </row>
    <row r="12" s="128" customFormat="1" ht="21.75" customHeight="1">
      <c r="A12" s="133" t="s">
        <v>201</v>
      </c>
    </row>
    <row r="13" s="128" customFormat="1" ht="21.75" customHeight="1">
      <c r="A13" s="133" t="s">
        <v>202</v>
      </c>
    </row>
    <row r="14" s="128" customFormat="1" ht="21.75" customHeight="1">
      <c r="A14" s="133" t="s">
        <v>203</v>
      </c>
    </row>
    <row r="15" s="128" customFormat="1" ht="21.75" customHeight="1">
      <c r="A15" s="133" t="s">
        <v>204</v>
      </c>
    </row>
    <row r="16" s="128" customFormat="1" ht="21.75" customHeight="1">
      <c r="A16" s="133" t="s">
        <v>205</v>
      </c>
    </row>
    <row r="17" s="128" customFormat="1" ht="21.75" customHeight="1">
      <c r="A17" s="133" t="s">
        <v>206</v>
      </c>
    </row>
    <row r="18" s="128" customFormat="1" ht="21.75" customHeight="1">
      <c r="A18" s="133" t="s">
        <v>207</v>
      </c>
    </row>
    <row r="19" s="128" customFormat="1" ht="21.75" customHeight="1">
      <c r="A19" s="133" t="s">
        <v>208</v>
      </c>
    </row>
    <row r="20" s="128" customFormat="1" ht="21.75" customHeight="1">
      <c r="A20" s="133" t="s">
        <v>209</v>
      </c>
    </row>
    <row r="21" s="128" customFormat="1" ht="21.75" customHeight="1">
      <c r="A21" s="13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6"/>
  <sheetViews>
    <sheetView tabSelected="1" zoomScalePageLayoutView="0" workbookViewId="0" topLeftCell="A1">
      <selection activeCell="D10" sqref="D10:D12"/>
    </sheetView>
  </sheetViews>
  <sheetFormatPr defaultColWidth="12" defaultRowHeight="11.25"/>
  <cols>
    <col min="1" max="1" width="52.66015625" style="22" customWidth="1"/>
    <col min="2" max="2" width="21.5" style="22" customWidth="1"/>
    <col min="3" max="3" width="37" style="22" customWidth="1"/>
    <col min="4" max="4" width="22.16015625" style="22" customWidth="1"/>
    <col min="5" max="16384" width="12" style="22" customWidth="1"/>
  </cols>
  <sheetData>
    <row r="1" spans="1:22" ht="27">
      <c r="A1" s="238" t="s">
        <v>172</v>
      </c>
      <c r="B1" s="238"/>
      <c r="C1" s="238"/>
      <c r="D1" s="238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4.25">
      <c r="A2" s="23"/>
      <c r="B2" s="23"/>
      <c r="C2" s="23"/>
      <c r="D2" s="108" t="s">
        <v>53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7.25" customHeight="1">
      <c r="A3" s="77" t="s">
        <v>169</v>
      </c>
      <c r="B3" s="25"/>
      <c r="C3" s="26"/>
      <c r="D3" s="27" t="s">
        <v>10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18" customHeight="1">
      <c r="A4" s="29" t="s">
        <v>32</v>
      </c>
      <c r="B4" s="29"/>
      <c r="C4" s="29" t="s">
        <v>33</v>
      </c>
      <c r="D4" s="29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8" customHeight="1">
      <c r="A5" s="30" t="s">
        <v>34</v>
      </c>
      <c r="B5" s="31" t="s">
        <v>35</v>
      </c>
      <c r="C5" s="30" t="s">
        <v>34</v>
      </c>
      <c r="D5" s="32" t="s">
        <v>28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18" customHeight="1">
      <c r="A6" s="109" t="s">
        <v>70</v>
      </c>
      <c r="B6" s="78">
        <v>2828.1</v>
      </c>
      <c r="C6" s="200" t="s">
        <v>6</v>
      </c>
      <c r="D6" s="201">
        <v>2828.1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18" customHeight="1">
      <c r="A7" s="202" t="s">
        <v>210</v>
      </c>
      <c r="B7" s="78"/>
      <c r="C7" s="200" t="s">
        <v>29</v>
      </c>
      <c r="D7" s="201">
        <v>2126.47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18" customHeight="1">
      <c r="A8" s="203" t="s">
        <v>211</v>
      </c>
      <c r="B8" s="78">
        <v>2828.1</v>
      </c>
      <c r="C8" s="200" t="s">
        <v>212</v>
      </c>
      <c r="D8" s="201">
        <v>2126.47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18" customHeight="1">
      <c r="A9" s="203" t="s">
        <v>213</v>
      </c>
      <c r="B9" s="78"/>
      <c r="C9" s="200" t="s">
        <v>40</v>
      </c>
      <c r="D9" s="201">
        <v>1909.07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8" customHeight="1">
      <c r="A10" s="109" t="s">
        <v>214</v>
      </c>
      <c r="B10" s="78"/>
      <c r="C10" s="200" t="s">
        <v>215</v>
      </c>
      <c r="D10" s="201">
        <v>199.9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8" customHeight="1">
      <c r="A11" s="109" t="s">
        <v>216</v>
      </c>
      <c r="B11" s="78"/>
      <c r="C11" s="200" t="s">
        <v>217</v>
      </c>
      <c r="D11" s="201">
        <v>15.5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8" customHeight="1">
      <c r="A12" s="109" t="s">
        <v>218</v>
      </c>
      <c r="B12" s="78"/>
      <c r="C12" s="200" t="s">
        <v>129</v>
      </c>
      <c r="D12" s="201">
        <v>2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8" customHeight="1">
      <c r="A13" s="109" t="s">
        <v>219</v>
      </c>
      <c r="B13" s="78"/>
      <c r="C13" s="200" t="s">
        <v>41</v>
      </c>
      <c r="D13" s="201">
        <v>390.92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8" customHeight="1">
      <c r="A14" s="109" t="s">
        <v>220</v>
      </c>
      <c r="B14" s="78"/>
      <c r="C14" s="200" t="s">
        <v>42</v>
      </c>
      <c r="D14" s="201">
        <v>390.92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8" customHeight="1">
      <c r="A15" s="109" t="s">
        <v>221</v>
      </c>
      <c r="B15" s="78"/>
      <c r="C15" s="200" t="s">
        <v>43</v>
      </c>
      <c r="D15" s="201">
        <v>114.93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18" customHeight="1">
      <c r="A16" s="109" t="s">
        <v>222</v>
      </c>
      <c r="B16" s="78"/>
      <c r="C16" s="200" t="s">
        <v>131</v>
      </c>
      <c r="D16" s="201">
        <v>275.99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ht="18" customHeight="1">
      <c r="A17" s="202" t="s">
        <v>210</v>
      </c>
      <c r="B17" s="78"/>
      <c r="C17" s="200" t="s">
        <v>376</v>
      </c>
      <c r="D17" s="201">
        <v>148.11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ht="18" customHeight="1">
      <c r="A18" s="203" t="s">
        <v>213</v>
      </c>
      <c r="B18" s="78"/>
      <c r="C18" s="200" t="s">
        <v>132</v>
      </c>
      <c r="D18" s="201">
        <v>148.11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ht="18" customHeight="1">
      <c r="A19" s="202" t="s">
        <v>224</v>
      </c>
      <c r="B19" s="78"/>
      <c r="C19" s="200" t="s">
        <v>133</v>
      </c>
      <c r="D19" s="201">
        <v>148.11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ht="18" customHeight="1">
      <c r="A20" s="202" t="s">
        <v>225</v>
      </c>
      <c r="B20" s="78"/>
      <c r="C20" s="200" t="s">
        <v>44</v>
      </c>
      <c r="D20" s="201">
        <v>162.6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18" customHeight="1">
      <c r="A21" s="109" t="s">
        <v>226</v>
      </c>
      <c r="B21" s="78"/>
      <c r="C21" s="200" t="s">
        <v>30</v>
      </c>
      <c r="D21" s="201">
        <v>162.6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18" customHeight="1">
      <c r="A22" s="33"/>
      <c r="B22" s="78"/>
      <c r="C22" s="200" t="s">
        <v>31</v>
      </c>
      <c r="D22" s="201">
        <v>162.6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4" ht="14.25">
      <c r="A23" s="33"/>
      <c r="B23" s="80"/>
      <c r="C23" s="161"/>
      <c r="D23" s="162"/>
    </row>
    <row r="24" spans="1:4" ht="14.25">
      <c r="A24" s="33"/>
      <c r="B24" s="78"/>
      <c r="C24" s="109"/>
      <c r="D24" s="163"/>
    </row>
    <row r="25" spans="1:4" ht="14.25">
      <c r="A25" s="164"/>
      <c r="B25" s="78"/>
      <c r="C25" s="109"/>
      <c r="D25" s="163"/>
    </row>
    <row r="26" spans="1:4" ht="14.25">
      <c r="A26" s="164" t="s">
        <v>119</v>
      </c>
      <c r="B26" s="78">
        <v>2828.1</v>
      </c>
      <c r="C26" s="161" t="s">
        <v>120</v>
      </c>
      <c r="D26" s="78">
        <v>2828.1</v>
      </c>
    </row>
  </sheetData>
  <sheetProtection/>
  <mergeCells count="1">
    <mergeCell ref="A1:D1"/>
  </mergeCells>
  <printOptions horizontalCentered="1"/>
  <pageMargins left="0.7480314960629921" right="0.7480314960629921" top="0.5905511811023623" bottom="0.5905511811023623" header="0.5118110236220472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S20"/>
  <sheetViews>
    <sheetView showGridLines="0" showZeros="0" zoomScalePageLayoutView="0" workbookViewId="0" topLeftCell="A1">
      <selection activeCell="Q8" sqref="Q8"/>
    </sheetView>
  </sheetViews>
  <sheetFormatPr defaultColWidth="9.33203125" defaultRowHeight="11.25"/>
  <cols>
    <col min="1" max="1" width="21.16015625" style="1" customWidth="1"/>
    <col min="2" max="2" width="14.66015625" style="1" customWidth="1"/>
    <col min="3" max="3" width="13.66015625" style="1" customWidth="1"/>
    <col min="4" max="4" width="8" style="1" customWidth="1"/>
    <col min="5" max="5" width="9.83203125" style="1" customWidth="1"/>
    <col min="6" max="6" width="9" style="1" customWidth="1"/>
    <col min="7" max="7" width="9.16015625" style="1" customWidth="1"/>
    <col min="8" max="8" width="8.83203125" style="1" customWidth="1"/>
    <col min="9" max="9" width="8.5" style="1" customWidth="1"/>
    <col min="10" max="10" width="8" style="1" customWidth="1"/>
    <col min="11" max="11" width="10" style="0" customWidth="1"/>
    <col min="12" max="12" width="6.66015625" style="0" customWidth="1"/>
    <col min="13" max="13" width="13" style="1" customWidth="1"/>
    <col min="14" max="14" width="13.5" style="1" customWidth="1"/>
    <col min="15" max="15" width="12.16015625" style="1" customWidth="1"/>
    <col min="16" max="16" width="11.5" style="1" customWidth="1"/>
    <col min="17" max="17" width="12" style="1" customWidth="1"/>
    <col min="18" max="255" width="9.16015625" style="1" customWidth="1"/>
  </cols>
  <sheetData>
    <row r="1" spans="1:18" ht="25.5" customHeight="1">
      <c r="A1" s="239" t="s">
        <v>173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12"/>
    </row>
    <row r="2" spans="16:19" ht="17.25" customHeight="1">
      <c r="P2" s="243" t="s">
        <v>54</v>
      </c>
      <c r="Q2" s="243"/>
      <c r="R2"/>
      <c r="S2"/>
    </row>
    <row r="3" spans="1:19" ht="17.25" customHeight="1">
      <c r="A3" s="77" t="s">
        <v>169</v>
      </c>
      <c r="P3" s="244" t="s">
        <v>10</v>
      </c>
      <c r="Q3" s="245"/>
      <c r="R3"/>
      <c r="S3"/>
    </row>
    <row r="4" spans="1:18" s="87" customFormat="1" ht="12">
      <c r="A4" s="240" t="s">
        <v>18</v>
      </c>
      <c r="B4" s="82" t="s">
        <v>21</v>
      </c>
      <c r="C4" s="83"/>
      <c r="D4" s="83"/>
      <c r="E4" s="83"/>
      <c r="F4" s="83"/>
      <c r="G4" s="83"/>
      <c r="H4" s="83"/>
      <c r="I4" s="83"/>
      <c r="J4" s="83"/>
      <c r="K4" s="84"/>
      <c r="L4" s="84"/>
      <c r="M4" s="82" t="s">
        <v>19</v>
      </c>
      <c r="N4" s="83"/>
      <c r="O4" s="83"/>
      <c r="P4" s="83"/>
      <c r="Q4" s="85"/>
      <c r="R4" s="86"/>
    </row>
    <row r="5" spans="1:18" s="87" customFormat="1" ht="27" customHeight="1">
      <c r="A5" s="240"/>
      <c r="B5" s="241" t="s">
        <v>6</v>
      </c>
      <c r="C5" s="251" t="s">
        <v>70</v>
      </c>
      <c r="D5" s="251"/>
      <c r="E5" s="251" t="s">
        <v>71</v>
      </c>
      <c r="F5" s="251" t="s">
        <v>72</v>
      </c>
      <c r="G5" s="251" t="s">
        <v>73</v>
      </c>
      <c r="H5" s="251"/>
      <c r="I5" s="251" t="s">
        <v>74</v>
      </c>
      <c r="J5" s="251" t="s">
        <v>75</v>
      </c>
      <c r="K5" s="251" t="s">
        <v>76</v>
      </c>
      <c r="L5" s="251" t="s">
        <v>96</v>
      </c>
      <c r="M5" s="249" t="s">
        <v>6</v>
      </c>
      <c r="N5" s="246" t="s">
        <v>3</v>
      </c>
      <c r="O5" s="247"/>
      <c r="P5" s="248"/>
      <c r="Q5" s="249" t="s">
        <v>12</v>
      </c>
      <c r="R5" s="86"/>
    </row>
    <row r="6" spans="1:18" s="87" customFormat="1" ht="62.25" customHeight="1">
      <c r="A6" s="240"/>
      <c r="B6" s="242"/>
      <c r="C6" s="140" t="s">
        <v>77</v>
      </c>
      <c r="D6" s="44" t="s">
        <v>97</v>
      </c>
      <c r="E6" s="251"/>
      <c r="F6" s="251"/>
      <c r="G6" s="140" t="s">
        <v>77</v>
      </c>
      <c r="H6" s="44" t="s">
        <v>97</v>
      </c>
      <c r="I6" s="251"/>
      <c r="J6" s="251"/>
      <c r="K6" s="251"/>
      <c r="L6" s="251"/>
      <c r="M6" s="250"/>
      <c r="N6" s="88" t="s">
        <v>11</v>
      </c>
      <c r="O6" s="88" t="s">
        <v>14</v>
      </c>
      <c r="P6" s="88" t="s">
        <v>1</v>
      </c>
      <c r="Q6" s="250"/>
      <c r="R6" s="86"/>
    </row>
    <row r="7" spans="1:18" s="2" customFormat="1" ht="36" customHeight="1">
      <c r="A7" s="81" t="s">
        <v>27</v>
      </c>
      <c r="B7" s="78">
        <v>2828.1</v>
      </c>
      <c r="C7" s="78">
        <v>2828.1</v>
      </c>
      <c r="D7" s="89">
        <f aca="true" t="shared" si="0" ref="D7:Q7">SUM(D8:D17)</f>
        <v>0</v>
      </c>
      <c r="E7" s="89">
        <f t="shared" si="0"/>
        <v>0</v>
      </c>
      <c r="F7" s="89">
        <f t="shared" si="0"/>
        <v>0</v>
      </c>
      <c r="G7" s="89"/>
      <c r="H7" s="89"/>
      <c r="I7" s="89"/>
      <c r="J7" s="89"/>
      <c r="K7" s="89"/>
      <c r="L7" s="89"/>
      <c r="M7" s="78">
        <v>2828.1</v>
      </c>
      <c r="N7" s="89">
        <f t="shared" si="0"/>
        <v>2068.98</v>
      </c>
      <c r="O7" s="89">
        <f t="shared" si="0"/>
        <v>445.63</v>
      </c>
      <c r="P7" s="89">
        <f t="shared" si="0"/>
        <v>96.09</v>
      </c>
      <c r="Q7" s="89">
        <f t="shared" si="0"/>
        <v>217.4</v>
      </c>
      <c r="R7"/>
    </row>
    <row r="8" spans="1:17" ht="31.5" customHeight="1">
      <c r="A8" s="135" t="s">
        <v>171</v>
      </c>
      <c r="B8" s="78">
        <v>2828.1</v>
      </c>
      <c r="C8" s="78">
        <v>2828.1</v>
      </c>
      <c r="D8" s="79"/>
      <c r="E8" s="79">
        <v>0</v>
      </c>
      <c r="F8" s="79">
        <v>0</v>
      </c>
      <c r="G8" s="79"/>
      <c r="H8" s="79"/>
      <c r="I8" s="79"/>
      <c r="J8" s="79"/>
      <c r="K8" s="90"/>
      <c r="L8" s="90"/>
      <c r="M8" s="78">
        <v>2828.1</v>
      </c>
      <c r="N8" s="204">
        <v>2068.98</v>
      </c>
      <c r="O8" s="204">
        <v>445.63</v>
      </c>
      <c r="P8" s="204">
        <v>96.09</v>
      </c>
      <c r="Q8" s="204">
        <v>217.4</v>
      </c>
    </row>
    <row r="9" spans="1:17" ht="31.5" customHeight="1">
      <c r="A9" s="135"/>
      <c r="B9" s="79">
        <f aca="true" t="shared" si="1" ref="B9:B17">SUM(C9:K9)</f>
        <v>0</v>
      </c>
      <c r="C9" s="92"/>
      <c r="D9" s="92"/>
      <c r="E9" s="92"/>
      <c r="F9" s="92"/>
      <c r="G9" s="92"/>
      <c r="H9" s="92"/>
      <c r="I9" s="92"/>
      <c r="J9" s="92"/>
      <c r="K9" s="93"/>
      <c r="L9" s="93"/>
      <c r="M9" s="91">
        <f aca="true" t="shared" si="2" ref="M9:M17">SUM(N9:Q9)</f>
        <v>0</v>
      </c>
      <c r="N9" s="91"/>
      <c r="O9" s="91"/>
      <c r="P9" s="91"/>
      <c r="Q9" s="92"/>
    </row>
    <row r="10" spans="1:17" ht="31.5" customHeight="1">
      <c r="A10" s="135"/>
      <c r="B10" s="79">
        <f t="shared" si="1"/>
        <v>0</v>
      </c>
      <c r="C10" s="92"/>
      <c r="D10" s="92"/>
      <c r="E10" s="92"/>
      <c r="F10" s="92"/>
      <c r="G10" s="92"/>
      <c r="H10" s="92"/>
      <c r="I10" s="92"/>
      <c r="J10" s="92"/>
      <c r="K10" s="93"/>
      <c r="L10" s="93"/>
      <c r="M10" s="91">
        <f t="shared" si="2"/>
        <v>0</v>
      </c>
      <c r="N10" s="91"/>
      <c r="O10" s="91"/>
      <c r="P10" s="91"/>
      <c r="Q10" s="94"/>
    </row>
    <row r="11" spans="1:17" ht="31.5" customHeight="1">
      <c r="A11" s="65"/>
      <c r="B11" s="79">
        <f t="shared" si="1"/>
        <v>0</v>
      </c>
      <c r="C11" s="92"/>
      <c r="D11" s="92"/>
      <c r="E11" s="92"/>
      <c r="F11" s="94"/>
      <c r="G11" s="94"/>
      <c r="H11" s="94"/>
      <c r="I11" s="94"/>
      <c r="J11" s="94"/>
      <c r="K11" s="93"/>
      <c r="L11" s="93"/>
      <c r="M11" s="91">
        <f t="shared" si="2"/>
        <v>0</v>
      </c>
      <c r="N11" s="91"/>
      <c r="O11" s="91"/>
      <c r="P11" s="91"/>
      <c r="Q11" s="94"/>
    </row>
    <row r="12" spans="1:17" ht="31.5" customHeight="1">
      <c r="A12" s="110"/>
      <c r="B12" s="79">
        <f t="shared" si="1"/>
        <v>0</v>
      </c>
      <c r="C12" s="92"/>
      <c r="D12" s="92"/>
      <c r="E12" s="92"/>
      <c r="F12" s="94"/>
      <c r="G12" s="94"/>
      <c r="H12" s="94"/>
      <c r="I12" s="94"/>
      <c r="J12" s="94"/>
      <c r="K12" s="93"/>
      <c r="L12" s="93"/>
      <c r="M12" s="91">
        <f t="shared" si="2"/>
        <v>0</v>
      </c>
      <c r="N12" s="91"/>
      <c r="O12" s="91"/>
      <c r="P12" s="91"/>
      <c r="Q12" s="94"/>
    </row>
    <row r="13" spans="1:17" ht="31.5" customHeight="1">
      <c r="A13" s="65"/>
      <c r="B13" s="79">
        <f t="shared" si="1"/>
        <v>0</v>
      </c>
      <c r="C13" s="92"/>
      <c r="D13" s="92"/>
      <c r="E13" s="92"/>
      <c r="F13" s="92"/>
      <c r="G13" s="92"/>
      <c r="H13" s="92"/>
      <c r="I13" s="92"/>
      <c r="J13" s="92"/>
      <c r="K13" s="93"/>
      <c r="L13" s="93"/>
      <c r="M13" s="91">
        <f t="shared" si="2"/>
        <v>0</v>
      </c>
      <c r="N13" s="91"/>
      <c r="O13" s="91"/>
      <c r="P13" s="91"/>
      <c r="Q13" s="94"/>
    </row>
    <row r="14" spans="1:17" ht="31.5" customHeight="1">
      <c r="A14" s="65"/>
      <c r="B14" s="79">
        <f t="shared" si="1"/>
        <v>0</v>
      </c>
      <c r="C14" s="92"/>
      <c r="D14" s="92"/>
      <c r="E14" s="92"/>
      <c r="F14" s="92"/>
      <c r="G14" s="92"/>
      <c r="H14" s="92"/>
      <c r="I14" s="92"/>
      <c r="J14" s="92"/>
      <c r="K14" s="93"/>
      <c r="L14" s="93"/>
      <c r="M14" s="91">
        <f t="shared" si="2"/>
        <v>0</v>
      </c>
      <c r="N14" s="91"/>
      <c r="O14" s="91"/>
      <c r="P14" s="91"/>
      <c r="Q14" s="94"/>
    </row>
    <row r="15" spans="1:17" ht="31.5" customHeight="1">
      <c r="A15" s="65"/>
      <c r="B15" s="79">
        <f t="shared" si="1"/>
        <v>0</v>
      </c>
      <c r="C15" s="94"/>
      <c r="D15" s="92"/>
      <c r="E15" s="92"/>
      <c r="F15" s="92"/>
      <c r="G15" s="92"/>
      <c r="H15" s="92"/>
      <c r="I15" s="92"/>
      <c r="J15" s="92"/>
      <c r="K15" s="93"/>
      <c r="L15" s="93"/>
      <c r="M15" s="91">
        <f t="shared" si="2"/>
        <v>0</v>
      </c>
      <c r="N15" s="91"/>
      <c r="O15" s="91"/>
      <c r="P15" s="91"/>
      <c r="Q15" s="94"/>
    </row>
    <row r="16" spans="1:17" ht="31.5" customHeight="1">
      <c r="A16" s="65"/>
      <c r="B16" s="79">
        <f t="shared" si="1"/>
        <v>0</v>
      </c>
      <c r="C16" s="94"/>
      <c r="D16" s="94"/>
      <c r="E16" s="92"/>
      <c r="F16" s="92"/>
      <c r="G16" s="92"/>
      <c r="H16" s="92"/>
      <c r="I16" s="92"/>
      <c r="J16" s="92"/>
      <c r="K16" s="93"/>
      <c r="L16" s="93"/>
      <c r="M16" s="91">
        <f t="shared" si="2"/>
        <v>0</v>
      </c>
      <c r="N16" s="91"/>
      <c r="O16" s="91"/>
      <c r="P16" s="91"/>
      <c r="Q16" s="94"/>
    </row>
    <row r="17" spans="1:17" ht="31.5" customHeight="1">
      <c r="A17" s="65"/>
      <c r="B17" s="79">
        <f t="shared" si="1"/>
        <v>0</v>
      </c>
      <c r="C17" s="94"/>
      <c r="D17" s="94"/>
      <c r="E17" s="94"/>
      <c r="F17" s="94"/>
      <c r="G17" s="94"/>
      <c r="H17" s="94"/>
      <c r="I17" s="94"/>
      <c r="J17" s="94"/>
      <c r="K17" s="93"/>
      <c r="L17" s="93"/>
      <c r="M17" s="91">
        <f t="shared" si="2"/>
        <v>0</v>
      </c>
      <c r="N17" s="91"/>
      <c r="O17" s="91"/>
      <c r="P17" s="91"/>
      <c r="Q17" s="94"/>
    </row>
    <row r="18" spans="6:12" ht="10.5" customHeight="1">
      <c r="F18" s="11"/>
      <c r="G18" s="11"/>
      <c r="H18" s="11"/>
      <c r="I18" s="11"/>
      <c r="J18" s="11"/>
      <c r="K18" s="13"/>
      <c r="L18" s="13"/>
    </row>
    <row r="19" spans="6:12" ht="10.5" customHeight="1">
      <c r="F19" s="11"/>
      <c r="G19" s="11"/>
      <c r="H19" s="11"/>
      <c r="I19" s="11"/>
      <c r="J19" s="11"/>
      <c r="K19" s="13"/>
      <c r="L19" s="13"/>
    </row>
    <row r="20" ht="10.5" customHeight="1">
      <c r="C20" s="11"/>
    </row>
  </sheetData>
  <sheetProtection/>
  <mergeCells count="16">
    <mergeCell ref="L5:L6"/>
    <mergeCell ref="E5:E6"/>
    <mergeCell ref="F5:F6"/>
    <mergeCell ref="G5:H5"/>
    <mergeCell ref="I5:I6"/>
    <mergeCell ref="J5:J6"/>
    <mergeCell ref="A1:Q1"/>
    <mergeCell ref="A4:A6"/>
    <mergeCell ref="B5:B6"/>
    <mergeCell ref="P2:Q2"/>
    <mergeCell ref="P3:Q3"/>
    <mergeCell ref="N5:P5"/>
    <mergeCell ref="M5:M6"/>
    <mergeCell ref="Q5:Q6"/>
    <mergeCell ref="C5:D5"/>
    <mergeCell ref="K5:K6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P24"/>
  <sheetViews>
    <sheetView showGridLines="0" showZeros="0" zoomScalePageLayoutView="0" workbookViewId="0" topLeftCell="A1">
      <selection activeCell="H12" sqref="H12:H14"/>
    </sheetView>
  </sheetViews>
  <sheetFormatPr defaultColWidth="9.16015625" defaultRowHeight="11.25"/>
  <cols>
    <col min="1" max="1" width="9.16015625" style="1" customWidth="1"/>
    <col min="2" max="3" width="7.5" style="1" customWidth="1"/>
    <col min="4" max="4" width="16" style="1" customWidth="1"/>
    <col min="5" max="5" width="21.16015625" style="1" customWidth="1"/>
    <col min="6" max="6" width="15.33203125" style="1" customWidth="1"/>
    <col min="7" max="7" width="14" style="1" customWidth="1"/>
    <col min="8" max="8" width="15.33203125" style="1" customWidth="1"/>
    <col min="9" max="11" width="5.83203125" style="1" customWidth="1"/>
    <col min="12" max="12" width="5.83203125" style="0" customWidth="1"/>
    <col min="13" max="21" width="5.83203125" style="1" customWidth="1"/>
    <col min="22" max="250" width="9.16015625" style="1" customWidth="1"/>
  </cols>
  <sheetData>
    <row r="1" spans="1:16" ht="28.5" customHeight="1">
      <c r="A1" s="239" t="s">
        <v>174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</row>
    <row r="2" spans="13:21" ht="10.5" customHeight="1">
      <c r="M2"/>
      <c r="N2" s="254" t="s">
        <v>55</v>
      </c>
      <c r="O2" s="254"/>
      <c r="P2" s="254"/>
      <c r="Q2" s="254"/>
      <c r="R2" s="254"/>
      <c r="S2" s="254"/>
      <c r="T2" s="254"/>
      <c r="U2" s="254"/>
    </row>
    <row r="3" spans="1:21" ht="17.25" customHeight="1">
      <c r="A3" s="77" t="s">
        <v>169</v>
      </c>
      <c r="B3" s="3"/>
      <c r="C3" s="3"/>
      <c r="D3" s="3"/>
      <c r="E3" s="3"/>
      <c r="L3" s="245" t="s">
        <v>10</v>
      </c>
      <c r="M3" s="245"/>
      <c r="N3" s="245"/>
      <c r="O3" s="245"/>
      <c r="P3" s="245"/>
      <c r="Q3" s="245"/>
      <c r="R3" s="245"/>
      <c r="S3" s="245"/>
      <c r="T3" s="245"/>
      <c r="U3" s="245"/>
    </row>
    <row r="4" spans="1:21" s="39" customFormat="1" ht="12" customHeight="1">
      <c r="A4" s="258" t="s">
        <v>22</v>
      </c>
      <c r="B4" s="259"/>
      <c r="C4" s="260"/>
      <c r="D4" s="261" t="s">
        <v>227</v>
      </c>
      <c r="E4" s="255" t="s">
        <v>228</v>
      </c>
      <c r="F4" s="264" t="s">
        <v>229</v>
      </c>
      <c r="G4" s="265"/>
      <c r="H4" s="265"/>
      <c r="I4" s="265"/>
      <c r="J4" s="265"/>
      <c r="K4" s="265"/>
      <c r="L4" s="265"/>
      <c r="M4" s="265"/>
      <c r="N4" s="265"/>
      <c r="O4" s="266"/>
      <c r="P4" s="264" t="s">
        <v>230</v>
      </c>
      <c r="Q4" s="265"/>
      <c r="R4" s="265"/>
      <c r="S4" s="266"/>
      <c r="T4" s="252" t="s">
        <v>231</v>
      </c>
      <c r="U4" s="252" t="s">
        <v>232</v>
      </c>
    </row>
    <row r="5" spans="1:21" s="39" customFormat="1" ht="27" customHeight="1">
      <c r="A5" s="256" t="s">
        <v>9</v>
      </c>
      <c r="B5" s="256" t="s">
        <v>16</v>
      </c>
      <c r="C5" s="256" t="s">
        <v>15</v>
      </c>
      <c r="D5" s="262"/>
      <c r="E5" s="255"/>
      <c r="F5" s="252" t="s">
        <v>233</v>
      </c>
      <c r="G5" s="255" t="s">
        <v>234</v>
      </c>
      <c r="H5" s="255"/>
      <c r="I5" s="255"/>
      <c r="J5" s="252" t="s">
        <v>235</v>
      </c>
      <c r="K5" s="252" t="s">
        <v>236</v>
      </c>
      <c r="L5" s="252" t="s">
        <v>237</v>
      </c>
      <c r="M5" s="252" t="s">
        <v>238</v>
      </c>
      <c r="N5" s="252" t="s">
        <v>239</v>
      </c>
      <c r="O5" s="252" t="s">
        <v>225</v>
      </c>
      <c r="P5" s="252" t="s">
        <v>240</v>
      </c>
      <c r="Q5" s="206" t="s">
        <v>234</v>
      </c>
      <c r="R5" s="252" t="s">
        <v>241</v>
      </c>
      <c r="S5" s="252" t="s">
        <v>225</v>
      </c>
      <c r="T5" s="267"/>
      <c r="U5" s="267"/>
    </row>
    <row r="6" spans="1:21" s="39" customFormat="1" ht="36" customHeight="1">
      <c r="A6" s="257"/>
      <c r="B6" s="257"/>
      <c r="C6" s="257"/>
      <c r="D6" s="263"/>
      <c r="E6" s="255"/>
      <c r="F6" s="253"/>
      <c r="G6" s="207" t="s">
        <v>240</v>
      </c>
      <c r="H6" s="206" t="s">
        <v>242</v>
      </c>
      <c r="I6" s="206" t="s">
        <v>243</v>
      </c>
      <c r="J6" s="253"/>
      <c r="K6" s="253"/>
      <c r="L6" s="253"/>
      <c r="M6" s="253"/>
      <c r="N6" s="253"/>
      <c r="O6" s="253"/>
      <c r="P6" s="253"/>
      <c r="Q6" s="206" t="s">
        <v>213</v>
      </c>
      <c r="R6" s="253"/>
      <c r="S6" s="253"/>
      <c r="T6" s="253"/>
      <c r="U6" s="253"/>
    </row>
    <row r="7" spans="1:250" s="38" customFormat="1" ht="24" customHeight="1">
      <c r="A7" s="208" t="s">
        <v>244</v>
      </c>
      <c r="B7" s="208" t="s">
        <v>244</v>
      </c>
      <c r="C7" s="208" t="s">
        <v>244</v>
      </c>
      <c r="D7" s="208" t="s">
        <v>244</v>
      </c>
      <c r="E7" s="209">
        <v>1</v>
      </c>
      <c r="F7" s="209">
        <v>2</v>
      </c>
      <c r="G7" s="209">
        <v>3</v>
      </c>
      <c r="H7" s="209">
        <v>4</v>
      </c>
      <c r="I7" s="209">
        <v>5</v>
      </c>
      <c r="J7" s="209">
        <v>6</v>
      </c>
      <c r="K7" s="209">
        <v>7</v>
      </c>
      <c r="L7" s="209">
        <v>8</v>
      </c>
      <c r="M7" s="209">
        <v>9</v>
      </c>
      <c r="N7" s="209">
        <v>10</v>
      </c>
      <c r="O7" s="209">
        <v>11</v>
      </c>
      <c r="P7" s="209">
        <v>12</v>
      </c>
      <c r="Q7" s="209">
        <v>13</v>
      </c>
      <c r="R7" s="209">
        <v>14</v>
      </c>
      <c r="S7" s="209">
        <v>15</v>
      </c>
      <c r="T7" s="209">
        <v>16</v>
      </c>
      <c r="U7" s="209">
        <v>17</v>
      </c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</row>
    <row r="8" spans="1:21" ht="28.5" customHeight="1">
      <c r="A8" s="210"/>
      <c r="B8" s="211"/>
      <c r="C8" s="211"/>
      <c r="D8" s="210" t="s">
        <v>6</v>
      </c>
      <c r="E8" s="205">
        <v>2828.1</v>
      </c>
      <c r="F8" s="205">
        <v>2828.1</v>
      </c>
      <c r="G8" s="205">
        <v>2828.1</v>
      </c>
      <c r="H8" s="205">
        <v>2828.1</v>
      </c>
      <c r="I8" s="205">
        <v>0</v>
      </c>
      <c r="J8" s="205">
        <v>0</v>
      </c>
      <c r="K8" s="205">
        <v>0</v>
      </c>
      <c r="L8" s="205">
        <v>0</v>
      </c>
      <c r="M8" s="205">
        <v>0</v>
      </c>
      <c r="N8" s="212">
        <v>0</v>
      </c>
      <c r="O8" s="212">
        <v>0</v>
      </c>
      <c r="P8" s="213">
        <v>0</v>
      </c>
      <c r="Q8" s="213">
        <v>0</v>
      </c>
      <c r="R8" s="213">
        <v>0</v>
      </c>
      <c r="S8" s="213">
        <v>0</v>
      </c>
      <c r="T8" s="213">
        <v>0</v>
      </c>
      <c r="U8" s="214">
        <v>0</v>
      </c>
    </row>
    <row r="9" spans="1:21" ht="21" customHeight="1">
      <c r="A9" s="210">
        <v>201</v>
      </c>
      <c r="B9" s="211"/>
      <c r="C9" s="211"/>
      <c r="D9" s="210" t="s">
        <v>29</v>
      </c>
      <c r="E9" s="205">
        <v>2126.47</v>
      </c>
      <c r="F9" s="205">
        <v>2126.47</v>
      </c>
      <c r="G9" s="205">
        <v>2126.47</v>
      </c>
      <c r="H9" s="205">
        <v>2126.47</v>
      </c>
      <c r="I9" s="205">
        <v>0</v>
      </c>
      <c r="J9" s="205">
        <v>0</v>
      </c>
      <c r="K9" s="205">
        <v>0</v>
      </c>
      <c r="L9" s="205">
        <v>0</v>
      </c>
      <c r="M9" s="205">
        <v>0</v>
      </c>
      <c r="N9" s="212">
        <v>0</v>
      </c>
      <c r="O9" s="212">
        <v>0</v>
      </c>
      <c r="P9" s="213">
        <v>0</v>
      </c>
      <c r="Q9" s="213">
        <v>0</v>
      </c>
      <c r="R9" s="213">
        <v>0</v>
      </c>
      <c r="S9" s="213">
        <v>0</v>
      </c>
      <c r="T9" s="213">
        <v>0</v>
      </c>
      <c r="U9" s="214">
        <v>0</v>
      </c>
    </row>
    <row r="10" spans="1:21" ht="21" customHeight="1">
      <c r="A10" s="210"/>
      <c r="B10" s="211" t="s">
        <v>245</v>
      </c>
      <c r="C10" s="211"/>
      <c r="D10" s="210" t="s">
        <v>212</v>
      </c>
      <c r="E10" s="205">
        <v>2126.47</v>
      </c>
      <c r="F10" s="205">
        <v>2126.47</v>
      </c>
      <c r="G10" s="205">
        <v>2126.47</v>
      </c>
      <c r="H10" s="205">
        <v>2126.47</v>
      </c>
      <c r="I10" s="205">
        <v>0</v>
      </c>
      <c r="J10" s="205">
        <v>0</v>
      </c>
      <c r="K10" s="205">
        <v>0</v>
      </c>
      <c r="L10" s="205">
        <v>0</v>
      </c>
      <c r="M10" s="205">
        <v>0</v>
      </c>
      <c r="N10" s="212">
        <v>0</v>
      </c>
      <c r="O10" s="212">
        <v>0</v>
      </c>
      <c r="P10" s="213">
        <v>0</v>
      </c>
      <c r="Q10" s="213">
        <v>0</v>
      </c>
      <c r="R10" s="213">
        <v>0</v>
      </c>
      <c r="S10" s="213">
        <v>0</v>
      </c>
      <c r="T10" s="213">
        <v>0</v>
      </c>
      <c r="U10" s="214">
        <v>0</v>
      </c>
    </row>
    <row r="11" spans="1:21" ht="21" customHeight="1">
      <c r="A11" s="210">
        <v>201</v>
      </c>
      <c r="B11" s="211" t="s">
        <v>246</v>
      </c>
      <c r="C11" s="211" t="s">
        <v>247</v>
      </c>
      <c r="D11" s="210" t="s">
        <v>40</v>
      </c>
      <c r="E11" s="205">
        <v>1909.07</v>
      </c>
      <c r="F11" s="205">
        <v>1909.07</v>
      </c>
      <c r="G11" s="205">
        <v>1909.07</v>
      </c>
      <c r="H11" s="205">
        <v>1909.07</v>
      </c>
      <c r="I11" s="205">
        <v>0</v>
      </c>
      <c r="J11" s="205">
        <v>0</v>
      </c>
      <c r="K11" s="205">
        <v>0</v>
      </c>
      <c r="L11" s="205">
        <v>0</v>
      </c>
      <c r="M11" s="205">
        <v>0</v>
      </c>
      <c r="N11" s="212">
        <v>0</v>
      </c>
      <c r="O11" s="212">
        <v>0</v>
      </c>
      <c r="P11" s="213">
        <v>0</v>
      </c>
      <c r="Q11" s="213">
        <v>0</v>
      </c>
      <c r="R11" s="213">
        <v>0</v>
      </c>
      <c r="S11" s="213">
        <v>0</v>
      </c>
      <c r="T11" s="213">
        <v>0</v>
      </c>
      <c r="U11" s="214">
        <v>0</v>
      </c>
    </row>
    <row r="12" spans="1:21" ht="21" customHeight="1">
      <c r="A12" s="210">
        <v>201</v>
      </c>
      <c r="B12" s="211" t="s">
        <v>246</v>
      </c>
      <c r="C12" s="211" t="s">
        <v>248</v>
      </c>
      <c r="D12" s="210" t="s">
        <v>215</v>
      </c>
      <c r="E12" s="205">
        <v>199.9</v>
      </c>
      <c r="F12" s="205">
        <v>199.9</v>
      </c>
      <c r="G12" s="205">
        <v>199.9</v>
      </c>
      <c r="H12" s="205">
        <v>199.9</v>
      </c>
      <c r="I12" s="205">
        <v>0</v>
      </c>
      <c r="J12" s="205">
        <v>0</v>
      </c>
      <c r="K12" s="205">
        <v>0</v>
      </c>
      <c r="L12" s="205">
        <v>0</v>
      </c>
      <c r="M12" s="205">
        <v>0</v>
      </c>
      <c r="N12" s="212">
        <v>0</v>
      </c>
      <c r="O12" s="212">
        <v>0</v>
      </c>
      <c r="P12" s="213">
        <v>0</v>
      </c>
      <c r="Q12" s="213">
        <v>0</v>
      </c>
      <c r="R12" s="213">
        <v>0</v>
      </c>
      <c r="S12" s="213">
        <v>0</v>
      </c>
      <c r="T12" s="213">
        <v>0</v>
      </c>
      <c r="U12" s="214">
        <v>0</v>
      </c>
    </row>
    <row r="13" spans="1:21" ht="21" customHeight="1">
      <c r="A13" s="210">
        <v>201</v>
      </c>
      <c r="B13" s="211" t="s">
        <v>246</v>
      </c>
      <c r="C13" s="211" t="s">
        <v>130</v>
      </c>
      <c r="D13" s="210" t="s">
        <v>217</v>
      </c>
      <c r="E13" s="205">
        <v>15.5</v>
      </c>
      <c r="F13" s="205">
        <v>15.5</v>
      </c>
      <c r="G13" s="205">
        <v>15.5</v>
      </c>
      <c r="H13" s="205">
        <v>15.5</v>
      </c>
      <c r="I13" s="205">
        <v>0</v>
      </c>
      <c r="J13" s="205">
        <v>0</v>
      </c>
      <c r="K13" s="205">
        <v>0</v>
      </c>
      <c r="L13" s="205">
        <v>0</v>
      </c>
      <c r="M13" s="205">
        <v>0</v>
      </c>
      <c r="N13" s="212">
        <v>0</v>
      </c>
      <c r="O13" s="212">
        <v>0</v>
      </c>
      <c r="P13" s="213">
        <v>0</v>
      </c>
      <c r="Q13" s="213">
        <v>0</v>
      </c>
      <c r="R13" s="213">
        <v>0</v>
      </c>
      <c r="S13" s="213">
        <v>0</v>
      </c>
      <c r="T13" s="213">
        <v>0</v>
      </c>
      <c r="U13" s="214">
        <v>0</v>
      </c>
    </row>
    <row r="14" spans="1:21" ht="21" customHeight="1">
      <c r="A14" s="210">
        <v>201</v>
      </c>
      <c r="B14" s="211" t="s">
        <v>246</v>
      </c>
      <c r="C14" s="211" t="s">
        <v>249</v>
      </c>
      <c r="D14" s="210" t="s">
        <v>129</v>
      </c>
      <c r="E14" s="205">
        <v>2</v>
      </c>
      <c r="F14" s="205">
        <v>2</v>
      </c>
      <c r="G14" s="205">
        <v>2</v>
      </c>
      <c r="H14" s="205">
        <v>2</v>
      </c>
      <c r="I14" s="205">
        <v>0</v>
      </c>
      <c r="J14" s="205">
        <v>0</v>
      </c>
      <c r="K14" s="205">
        <v>0</v>
      </c>
      <c r="L14" s="205">
        <v>0</v>
      </c>
      <c r="M14" s="205">
        <v>0</v>
      </c>
      <c r="N14" s="212">
        <v>0</v>
      </c>
      <c r="O14" s="212">
        <v>0</v>
      </c>
      <c r="P14" s="213">
        <v>0</v>
      </c>
      <c r="Q14" s="213">
        <v>0</v>
      </c>
      <c r="R14" s="213">
        <v>0</v>
      </c>
      <c r="S14" s="213">
        <v>0</v>
      </c>
      <c r="T14" s="213">
        <v>0</v>
      </c>
      <c r="U14" s="214">
        <v>0</v>
      </c>
    </row>
    <row r="15" spans="1:21" ht="21" customHeight="1">
      <c r="A15" s="210">
        <v>208</v>
      </c>
      <c r="B15" s="211"/>
      <c r="C15" s="211"/>
      <c r="D15" s="210" t="s">
        <v>41</v>
      </c>
      <c r="E15" s="205">
        <v>390.92</v>
      </c>
      <c r="F15" s="205">
        <v>390.92</v>
      </c>
      <c r="G15" s="205">
        <v>390.92</v>
      </c>
      <c r="H15" s="205">
        <v>390.92</v>
      </c>
      <c r="I15" s="205">
        <v>0</v>
      </c>
      <c r="J15" s="205">
        <v>0</v>
      </c>
      <c r="K15" s="205">
        <v>0</v>
      </c>
      <c r="L15" s="205">
        <v>0</v>
      </c>
      <c r="M15" s="205">
        <v>0</v>
      </c>
      <c r="N15" s="212">
        <v>0</v>
      </c>
      <c r="O15" s="212">
        <v>0</v>
      </c>
      <c r="P15" s="213">
        <v>0</v>
      </c>
      <c r="Q15" s="213">
        <v>0</v>
      </c>
      <c r="R15" s="213">
        <v>0</v>
      </c>
      <c r="S15" s="213">
        <v>0</v>
      </c>
      <c r="T15" s="213">
        <v>0</v>
      </c>
      <c r="U15" s="214">
        <v>0</v>
      </c>
    </row>
    <row r="16" spans="1:21" ht="21" customHeight="1">
      <c r="A16" s="210"/>
      <c r="B16" s="211" t="s">
        <v>130</v>
      </c>
      <c r="C16" s="211"/>
      <c r="D16" s="210" t="s">
        <v>42</v>
      </c>
      <c r="E16" s="205">
        <v>390.92</v>
      </c>
      <c r="F16" s="205">
        <v>390.92</v>
      </c>
      <c r="G16" s="205">
        <v>390.92</v>
      </c>
      <c r="H16" s="205">
        <v>390.92</v>
      </c>
      <c r="I16" s="205">
        <v>0</v>
      </c>
      <c r="J16" s="205">
        <v>0</v>
      </c>
      <c r="K16" s="205">
        <v>0</v>
      </c>
      <c r="L16" s="205">
        <v>0</v>
      </c>
      <c r="M16" s="205">
        <v>0</v>
      </c>
      <c r="N16" s="212">
        <v>0</v>
      </c>
      <c r="O16" s="212">
        <v>0</v>
      </c>
      <c r="P16" s="213">
        <v>0</v>
      </c>
      <c r="Q16" s="213">
        <v>0</v>
      </c>
      <c r="R16" s="213">
        <v>0</v>
      </c>
      <c r="S16" s="213">
        <v>0</v>
      </c>
      <c r="T16" s="213">
        <v>0</v>
      </c>
      <c r="U16" s="214">
        <v>0</v>
      </c>
    </row>
    <row r="17" spans="1:21" ht="21" customHeight="1">
      <c r="A17" s="210">
        <v>208</v>
      </c>
      <c r="B17" s="211" t="s">
        <v>250</v>
      </c>
      <c r="C17" s="211" t="s">
        <v>247</v>
      </c>
      <c r="D17" s="210" t="s">
        <v>43</v>
      </c>
      <c r="E17" s="205">
        <v>114.93</v>
      </c>
      <c r="F17" s="205">
        <v>114.93</v>
      </c>
      <c r="G17" s="205">
        <v>114.93</v>
      </c>
      <c r="H17" s="205">
        <v>114.93</v>
      </c>
      <c r="I17" s="205">
        <v>0</v>
      </c>
      <c r="J17" s="205">
        <v>0</v>
      </c>
      <c r="K17" s="205">
        <v>0</v>
      </c>
      <c r="L17" s="205">
        <v>0</v>
      </c>
      <c r="M17" s="205">
        <v>0</v>
      </c>
      <c r="N17" s="212">
        <v>0</v>
      </c>
      <c r="O17" s="212">
        <v>0</v>
      </c>
      <c r="P17" s="213">
        <v>0</v>
      </c>
      <c r="Q17" s="213">
        <v>0</v>
      </c>
      <c r="R17" s="213">
        <v>0</v>
      </c>
      <c r="S17" s="213">
        <v>0</v>
      </c>
      <c r="T17" s="213">
        <v>0</v>
      </c>
      <c r="U17" s="214">
        <v>0</v>
      </c>
    </row>
    <row r="18" spans="1:21" ht="21" customHeight="1">
      <c r="A18" s="210">
        <v>208</v>
      </c>
      <c r="B18" s="211" t="s">
        <v>250</v>
      </c>
      <c r="C18" s="211" t="s">
        <v>130</v>
      </c>
      <c r="D18" s="210" t="s">
        <v>131</v>
      </c>
      <c r="E18" s="205">
        <v>275.99</v>
      </c>
      <c r="F18" s="205">
        <v>275.99</v>
      </c>
      <c r="G18" s="205">
        <v>275.99</v>
      </c>
      <c r="H18" s="205">
        <v>275.99</v>
      </c>
      <c r="I18" s="205">
        <v>0</v>
      </c>
      <c r="J18" s="205">
        <v>0</v>
      </c>
      <c r="K18" s="205">
        <v>0</v>
      </c>
      <c r="L18" s="205">
        <v>0</v>
      </c>
      <c r="M18" s="205">
        <v>0</v>
      </c>
      <c r="N18" s="212">
        <v>0</v>
      </c>
      <c r="O18" s="212">
        <v>0</v>
      </c>
      <c r="P18" s="213">
        <v>0</v>
      </c>
      <c r="Q18" s="213">
        <v>0</v>
      </c>
      <c r="R18" s="213">
        <v>0</v>
      </c>
      <c r="S18" s="213">
        <v>0</v>
      </c>
      <c r="T18" s="213">
        <v>0</v>
      </c>
      <c r="U18" s="214">
        <v>0</v>
      </c>
    </row>
    <row r="19" spans="1:21" ht="21" customHeight="1">
      <c r="A19" s="210">
        <v>210</v>
      </c>
      <c r="B19" s="211"/>
      <c r="C19" s="211"/>
      <c r="D19" s="210" t="s">
        <v>223</v>
      </c>
      <c r="E19" s="205">
        <v>148.11</v>
      </c>
      <c r="F19" s="205">
        <v>148.11</v>
      </c>
      <c r="G19" s="205">
        <v>148.11</v>
      </c>
      <c r="H19" s="205">
        <v>148.11</v>
      </c>
      <c r="I19" s="205">
        <v>0</v>
      </c>
      <c r="J19" s="205">
        <v>0</v>
      </c>
      <c r="K19" s="205">
        <v>0</v>
      </c>
      <c r="L19" s="205">
        <v>0</v>
      </c>
      <c r="M19" s="205">
        <v>0</v>
      </c>
      <c r="N19" s="212">
        <v>0</v>
      </c>
      <c r="O19" s="212">
        <v>0</v>
      </c>
      <c r="P19" s="213">
        <v>0</v>
      </c>
      <c r="Q19" s="213">
        <v>0</v>
      </c>
      <c r="R19" s="213">
        <v>0</v>
      </c>
      <c r="S19" s="213">
        <v>0</v>
      </c>
      <c r="T19" s="213">
        <v>0</v>
      </c>
      <c r="U19" s="214">
        <v>0</v>
      </c>
    </row>
    <row r="20" spans="1:21" ht="21" customHeight="1">
      <c r="A20" s="210"/>
      <c r="B20" s="211" t="s">
        <v>251</v>
      </c>
      <c r="C20" s="211"/>
      <c r="D20" s="210" t="s">
        <v>132</v>
      </c>
      <c r="E20" s="205">
        <v>148.11</v>
      </c>
      <c r="F20" s="205">
        <v>148.11</v>
      </c>
      <c r="G20" s="205">
        <v>148.11</v>
      </c>
      <c r="H20" s="205">
        <v>148.11</v>
      </c>
      <c r="I20" s="205">
        <v>0</v>
      </c>
      <c r="J20" s="205">
        <v>0</v>
      </c>
      <c r="K20" s="205">
        <v>0</v>
      </c>
      <c r="L20" s="205">
        <v>0</v>
      </c>
      <c r="M20" s="205">
        <v>0</v>
      </c>
      <c r="N20" s="212">
        <v>0</v>
      </c>
      <c r="O20" s="212">
        <v>0</v>
      </c>
      <c r="P20" s="213">
        <v>0</v>
      </c>
      <c r="Q20" s="213">
        <v>0</v>
      </c>
      <c r="R20" s="213">
        <v>0</v>
      </c>
      <c r="S20" s="213">
        <v>0</v>
      </c>
      <c r="T20" s="213">
        <v>0</v>
      </c>
      <c r="U20" s="214">
        <v>0</v>
      </c>
    </row>
    <row r="21" spans="1:21" ht="21" customHeight="1">
      <c r="A21" s="210">
        <v>210</v>
      </c>
      <c r="B21" s="211" t="s">
        <v>252</v>
      </c>
      <c r="C21" s="211" t="s">
        <v>247</v>
      </c>
      <c r="D21" s="210" t="s">
        <v>133</v>
      </c>
      <c r="E21" s="205">
        <v>148.11</v>
      </c>
      <c r="F21" s="205">
        <v>148.11</v>
      </c>
      <c r="G21" s="205">
        <v>148.11</v>
      </c>
      <c r="H21" s="205">
        <v>148.11</v>
      </c>
      <c r="I21" s="205">
        <v>0</v>
      </c>
      <c r="J21" s="205">
        <v>0</v>
      </c>
      <c r="K21" s="205">
        <v>0</v>
      </c>
      <c r="L21" s="205">
        <v>0</v>
      </c>
      <c r="M21" s="205">
        <v>0</v>
      </c>
      <c r="N21" s="212">
        <v>0</v>
      </c>
      <c r="O21" s="212">
        <v>0</v>
      </c>
      <c r="P21" s="213">
        <v>0</v>
      </c>
      <c r="Q21" s="213">
        <v>0</v>
      </c>
      <c r="R21" s="213">
        <v>0</v>
      </c>
      <c r="S21" s="213">
        <v>0</v>
      </c>
      <c r="T21" s="213">
        <v>0</v>
      </c>
      <c r="U21" s="214">
        <v>0</v>
      </c>
    </row>
    <row r="22" spans="1:21" ht="21" customHeight="1">
      <c r="A22" s="210">
        <v>221</v>
      </c>
      <c r="B22" s="211"/>
      <c r="C22" s="211"/>
      <c r="D22" s="210" t="s">
        <v>44</v>
      </c>
      <c r="E22" s="205">
        <v>162.6</v>
      </c>
      <c r="F22" s="205">
        <v>162.6</v>
      </c>
      <c r="G22" s="205">
        <v>162.6</v>
      </c>
      <c r="H22" s="205">
        <v>162.6</v>
      </c>
      <c r="I22" s="205">
        <v>0</v>
      </c>
      <c r="J22" s="205">
        <v>0</v>
      </c>
      <c r="K22" s="205">
        <v>0</v>
      </c>
      <c r="L22" s="205">
        <v>0</v>
      </c>
      <c r="M22" s="205">
        <v>0</v>
      </c>
      <c r="N22" s="212">
        <v>0</v>
      </c>
      <c r="O22" s="212">
        <v>0</v>
      </c>
      <c r="P22" s="213">
        <v>0</v>
      </c>
      <c r="Q22" s="213">
        <v>0</v>
      </c>
      <c r="R22" s="213">
        <v>0</v>
      </c>
      <c r="S22" s="213">
        <v>0</v>
      </c>
      <c r="T22" s="213">
        <v>0</v>
      </c>
      <c r="U22" s="214">
        <v>0</v>
      </c>
    </row>
    <row r="23" spans="1:21" ht="21" customHeight="1">
      <c r="A23" s="210"/>
      <c r="B23" s="211" t="s">
        <v>253</v>
      </c>
      <c r="C23" s="211"/>
      <c r="D23" s="210" t="s">
        <v>30</v>
      </c>
      <c r="E23" s="205">
        <v>162.6</v>
      </c>
      <c r="F23" s="205">
        <v>162.6</v>
      </c>
      <c r="G23" s="205">
        <v>162.6</v>
      </c>
      <c r="H23" s="205">
        <v>162.6</v>
      </c>
      <c r="I23" s="205">
        <v>0</v>
      </c>
      <c r="J23" s="205">
        <v>0</v>
      </c>
      <c r="K23" s="205">
        <v>0</v>
      </c>
      <c r="L23" s="205">
        <v>0</v>
      </c>
      <c r="M23" s="205">
        <v>0</v>
      </c>
      <c r="N23" s="212">
        <v>0</v>
      </c>
      <c r="O23" s="212">
        <v>0</v>
      </c>
      <c r="P23" s="213">
        <v>0</v>
      </c>
      <c r="Q23" s="213">
        <v>0</v>
      </c>
      <c r="R23" s="213">
        <v>0</v>
      </c>
      <c r="S23" s="213">
        <v>0</v>
      </c>
      <c r="T23" s="213">
        <v>0</v>
      </c>
      <c r="U23" s="214">
        <v>0</v>
      </c>
    </row>
    <row r="24" spans="1:21" ht="21" customHeight="1">
      <c r="A24" s="210">
        <v>221</v>
      </c>
      <c r="B24" s="211" t="s">
        <v>254</v>
      </c>
      <c r="C24" s="211" t="s">
        <v>247</v>
      </c>
      <c r="D24" s="210" t="s">
        <v>31</v>
      </c>
      <c r="E24" s="205">
        <v>162.6</v>
      </c>
      <c r="F24" s="205">
        <v>162.6</v>
      </c>
      <c r="G24" s="205">
        <v>162.6</v>
      </c>
      <c r="H24" s="205">
        <v>162.6</v>
      </c>
      <c r="I24" s="205">
        <v>0</v>
      </c>
      <c r="J24" s="205">
        <v>0</v>
      </c>
      <c r="K24" s="205">
        <v>0</v>
      </c>
      <c r="L24" s="205">
        <v>0</v>
      </c>
      <c r="M24" s="205">
        <v>0</v>
      </c>
      <c r="N24" s="212">
        <v>0</v>
      </c>
      <c r="O24" s="212">
        <v>0</v>
      </c>
      <c r="P24" s="213">
        <v>0</v>
      </c>
      <c r="Q24" s="213">
        <v>0</v>
      </c>
      <c r="R24" s="213">
        <v>0</v>
      </c>
      <c r="S24" s="213">
        <v>0</v>
      </c>
      <c r="T24" s="213">
        <v>0</v>
      </c>
      <c r="U24" s="214">
        <v>0</v>
      </c>
    </row>
  </sheetData>
  <sheetProtection/>
  <mergeCells count="24">
    <mergeCell ref="P4:S4"/>
    <mergeCell ref="A1:P1"/>
    <mergeCell ref="J5:J6"/>
    <mergeCell ref="O5:O6"/>
    <mergeCell ref="P5:P6"/>
    <mergeCell ref="F5:F6"/>
    <mergeCell ref="E4:E6"/>
    <mergeCell ref="A5:A6"/>
    <mergeCell ref="G5:I5"/>
    <mergeCell ref="B5:B6"/>
    <mergeCell ref="C5:C6"/>
    <mergeCell ref="A4:C4"/>
    <mergeCell ref="D4:D6"/>
    <mergeCell ref="F4:O4"/>
    <mergeCell ref="M5:M6"/>
    <mergeCell ref="N5:N6"/>
    <mergeCell ref="K5:K6"/>
    <mergeCell ref="L5:L6"/>
    <mergeCell ref="N2:U2"/>
    <mergeCell ref="L3:U3"/>
    <mergeCell ref="S5:S6"/>
    <mergeCell ref="R5:R6"/>
    <mergeCell ref="U4:U6"/>
    <mergeCell ref="T4:T6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B24"/>
  <sheetViews>
    <sheetView showGridLines="0" showZeros="0" zoomScalePageLayoutView="0" workbookViewId="0" topLeftCell="A1">
      <selection activeCell="J18" sqref="J18"/>
    </sheetView>
  </sheetViews>
  <sheetFormatPr defaultColWidth="9.16015625" defaultRowHeight="11.25"/>
  <cols>
    <col min="1" max="1" width="9.5" style="1" customWidth="1"/>
    <col min="2" max="3" width="7.5" style="1" customWidth="1"/>
    <col min="4" max="4" width="19.16015625" style="1" customWidth="1"/>
    <col min="5" max="5" width="23.5" style="1" customWidth="1"/>
    <col min="6" max="10" width="19" style="1" customWidth="1"/>
    <col min="11" max="236" width="9.16015625" style="1" customWidth="1"/>
    <col min="237" max="242" width="9.16015625" style="0" customWidth="1"/>
  </cols>
  <sheetData>
    <row r="1" spans="1:10" ht="25.5" customHeight="1">
      <c r="A1" s="239" t="s">
        <v>175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9:10" ht="17.25" customHeight="1">
      <c r="I2" s="243" t="s">
        <v>56</v>
      </c>
      <c r="J2" s="243"/>
    </row>
    <row r="3" spans="1:10" ht="17.25" customHeight="1">
      <c r="A3" s="77" t="s">
        <v>169</v>
      </c>
      <c r="B3" s="3"/>
      <c r="C3" s="3"/>
      <c r="D3" s="3"/>
      <c r="E3" s="3"/>
      <c r="I3" s="244" t="s">
        <v>10</v>
      </c>
      <c r="J3" s="245"/>
    </row>
    <row r="4" spans="1:10" s="39" customFormat="1" ht="12" customHeight="1">
      <c r="A4" s="258" t="s">
        <v>22</v>
      </c>
      <c r="B4" s="259"/>
      <c r="C4" s="260"/>
      <c r="D4" s="261" t="s">
        <v>227</v>
      </c>
      <c r="E4" s="255" t="s">
        <v>228</v>
      </c>
      <c r="F4" s="264" t="s">
        <v>229</v>
      </c>
      <c r="G4" s="265"/>
      <c r="H4" s="265"/>
      <c r="I4" s="265"/>
      <c r="J4" s="265"/>
    </row>
    <row r="5" spans="1:10" s="39" customFormat="1" ht="24" customHeight="1">
      <c r="A5" s="256" t="s">
        <v>9</v>
      </c>
      <c r="B5" s="256" t="s">
        <v>16</v>
      </c>
      <c r="C5" s="256" t="s">
        <v>15</v>
      </c>
      <c r="D5" s="262"/>
      <c r="E5" s="255"/>
      <c r="F5" s="252" t="s">
        <v>233</v>
      </c>
      <c r="G5" s="255" t="s">
        <v>234</v>
      </c>
      <c r="H5" s="255"/>
      <c r="I5" s="255"/>
      <c r="J5" s="255" t="s">
        <v>235</v>
      </c>
    </row>
    <row r="6" spans="1:10" s="39" customFormat="1" ht="12">
      <c r="A6" s="257"/>
      <c r="B6" s="257"/>
      <c r="C6" s="257"/>
      <c r="D6" s="263"/>
      <c r="E6" s="255"/>
      <c r="F6" s="253"/>
      <c r="G6" s="207" t="s">
        <v>240</v>
      </c>
      <c r="H6" s="206" t="s">
        <v>242</v>
      </c>
      <c r="I6" s="206" t="s">
        <v>243</v>
      </c>
      <c r="J6" s="255"/>
    </row>
    <row r="7" spans="1:236" s="38" customFormat="1" ht="18.75" customHeight="1">
      <c r="A7" s="208" t="s">
        <v>244</v>
      </c>
      <c r="B7" s="208" t="s">
        <v>244</v>
      </c>
      <c r="C7" s="208" t="s">
        <v>244</v>
      </c>
      <c r="D7" s="208" t="s">
        <v>244</v>
      </c>
      <c r="E7" s="209">
        <v>1</v>
      </c>
      <c r="F7" s="209">
        <v>2</v>
      </c>
      <c r="G7" s="209">
        <v>3</v>
      </c>
      <c r="H7" s="209">
        <v>4</v>
      </c>
      <c r="I7" s="209">
        <v>5</v>
      </c>
      <c r="J7" s="209">
        <v>6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</row>
    <row r="8" spans="1:10" ht="18.75" customHeight="1">
      <c r="A8" s="210"/>
      <c r="B8" s="211"/>
      <c r="C8" s="211"/>
      <c r="D8" s="210" t="s">
        <v>6</v>
      </c>
      <c r="E8" s="205">
        <v>2828.1</v>
      </c>
      <c r="F8" s="205">
        <v>2828.1</v>
      </c>
      <c r="G8" s="205">
        <v>2828.1</v>
      </c>
      <c r="H8" s="205">
        <v>2828.1</v>
      </c>
      <c r="I8" s="205">
        <v>0</v>
      </c>
      <c r="J8" s="205">
        <v>0</v>
      </c>
    </row>
    <row r="9" spans="1:10" ht="27" customHeight="1">
      <c r="A9" s="210">
        <v>201</v>
      </c>
      <c r="B9" s="211"/>
      <c r="C9" s="211"/>
      <c r="D9" s="210" t="s">
        <v>29</v>
      </c>
      <c r="E9" s="205">
        <v>2126.47</v>
      </c>
      <c r="F9" s="205">
        <v>2126.47</v>
      </c>
      <c r="G9" s="205">
        <v>2126.47</v>
      </c>
      <c r="H9" s="205">
        <v>2126.47</v>
      </c>
      <c r="I9" s="205">
        <v>0</v>
      </c>
      <c r="J9" s="205">
        <v>0</v>
      </c>
    </row>
    <row r="10" spans="1:10" ht="27" customHeight="1">
      <c r="A10" s="210"/>
      <c r="B10" s="211" t="s">
        <v>245</v>
      </c>
      <c r="C10" s="211"/>
      <c r="D10" s="210" t="s">
        <v>212</v>
      </c>
      <c r="E10" s="205">
        <v>2126.47</v>
      </c>
      <c r="F10" s="205">
        <v>2126.47</v>
      </c>
      <c r="G10" s="205">
        <v>2126.47</v>
      </c>
      <c r="H10" s="205">
        <v>2126.47</v>
      </c>
      <c r="I10" s="205">
        <v>0</v>
      </c>
      <c r="J10" s="205">
        <v>0</v>
      </c>
    </row>
    <row r="11" spans="1:10" ht="27" customHeight="1">
      <c r="A11" s="210">
        <v>201</v>
      </c>
      <c r="B11" s="211" t="s">
        <v>246</v>
      </c>
      <c r="C11" s="211" t="s">
        <v>247</v>
      </c>
      <c r="D11" s="210" t="s">
        <v>40</v>
      </c>
      <c r="E11" s="205">
        <v>1909.07</v>
      </c>
      <c r="F11" s="205">
        <v>1909.07</v>
      </c>
      <c r="G11" s="205">
        <v>1909.07</v>
      </c>
      <c r="H11" s="205">
        <v>1909.07</v>
      </c>
      <c r="I11" s="205">
        <v>0</v>
      </c>
      <c r="J11" s="205">
        <v>0</v>
      </c>
    </row>
    <row r="12" spans="1:10" ht="27" customHeight="1">
      <c r="A12" s="210">
        <v>201</v>
      </c>
      <c r="B12" s="211" t="s">
        <v>246</v>
      </c>
      <c r="C12" s="211" t="s">
        <v>248</v>
      </c>
      <c r="D12" s="210" t="s">
        <v>215</v>
      </c>
      <c r="E12" s="205">
        <v>199.9</v>
      </c>
      <c r="F12" s="205">
        <v>199.9</v>
      </c>
      <c r="G12" s="205">
        <v>199.9</v>
      </c>
      <c r="H12" s="205">
        <v>199.9</v>
      </c>
      <c r="I12" s="205">
        <v>0</v>
      </c>
      <c r="J12" s="205">
        <v>0</v>
      </c>
    </row>
    <row r="13" spans="1:10" ht="27" customHeight="1">
      <c r="A13" s="210">
        <v>201</v>
      </c>
      <c r="B13" s="211" t="s">
        <v>246</v>
      </c>
      <c r="C13" s="211" t="s">
        <v>130</v>
      </c>
      <c r="D13" s="210" t="s">
        <v>217</v>
      </c>
      <c r="E13" s="205">
        <v>15.5</v>
      </c>
      <c r="F13" s="205">
        <v>15.5</v>
      </c>
      <c r="G13" s="205">
        <v>15.5</v>
      </c>
      <c r="H13" s="205">
        <v>15.5</v>
      </c>
      <c r="I13" s="205">
        <v>0</v>
      </c>
      <c r="J13" s="205">
        <v>0</v>
      </c>
    </row>
    <row r="14" spans="1:10" ht="27" customHeight="1">
      <c r="A14" s="210">
        <v>201</v>
      </c>
      <c r="B14" s="211" t="s">
        <v>246</v>
      </c>
      <c r="C14" s="211" t="s">
        <v>249</v>
      </c>
      <c r="D14" s="210" t="s">
        <v>129</v>
      </c>
      <c r="E14" s="205">
        <v>2</v>
      </c>
      <c r="F14" s="205">
        <v>2</v>
      </c>
      <c r="G14" s="205">
        <v>2</v>
      </c>
      <c r="H14" s="205">
        <v>2</v>
      </c>
      <c r="I14" s="205">
        <v>0</v>
      </c>
      <c r="J14" s="205">
        <v>0</v>
      </c>
    </row>
    <row r="15" spans="1:10" ht="27" customHeight="1">
      <c r="A15" s="210">
        <v>208</v>
      </c>
      <c r="B15" s="211"/>
      <c r="C15" s="211"/>
      <c r="D15" s="210" t="s">
        <v>41</v>
      </c>
      <c r="E15" s="205">
        <v>390.92</v>
      </c>
      <c r="F15" s="205">
        <v>390.92</v>
      </c>
      <c r="G15" s="205">
        <v>390.92</v>
      </c>
      <c r="H15" s="205">
        <v>390.92</v>
      </c>
      <c r="I15" s="205">
        <v>0</v>
      </c>
      <c r="J15" s="205">
        <v>0</v>
      </c>
    </row>
    <row r="16" spans="1:10" ht="27" customHeight="1">
      <c r="A16" s="210"/>
      <c r="B16" s="211" t="s">
        <v>130</v>
      </c>
      <c r="C16" s="211"/>
      <c r="D16" s="210" t="s">
        <v>42</v>
      </c>
      <c r="E16" s="205">
        <v>390.92</v>
      </c>
      <c r="F16" s="205">
        <v>390.92</v>
      </c>
      <c r="G16" s="205">
        <v>390.92</v>
      </c>
      <c r="H16" s="205">
        <v>390.92</v>
      </c>
      <c r="I16" s="205">
        <v>0</v>
      </c>
      <c r="J16" s="205">
        <v>0</v>
      </c>
    </row>
    <row r="17" spans="1:10" ht="27" customHeight="1">
      <c r="A17" s="210">
        <v>208</v>
      </c>
      <c r="B17" s="211" t="s">
        <v>250</v>
      </c>
      <c r="C17" s="211" t="s">
        <v>247</v>
      </c>
      <c r="D17" s="210" t="s">
        <v>43</v>
      </c>
      <c r="E17" s="205">
        <v>114.93</v>
      </c>
      <c r="F17" s="205">
        <v>114.93</v>
      </c>
      <c r="G17" s="205">
        <v>114.93</v>
      </c>
      <c r="H17" s="205">
        <v>114.93</v>
      </c>
      <c r="I17" s="205">
        <v>0</v>
      </c>
      <c r="J17" s="205">
        <v>0</v>
      </c>
    </row>
    <row r="18" spans="1:10" ht="27" customHeight="1">
      <c r="A18" s="210">
        <v>208</v>
      </c>
      <c r="B18" s="211" t="s">
        <v>250</v>
      </c>
      <c r="C18" s="211" t="s">
        <v>130</v>
      </c>
      <c r="D18" s="210" t="s">
        <v>131</v>
      </c>
      <c r="E18" s="205">
        <v>275.99</v>
      </c>
      <c r="F18" s="205">
        <v>275.99</v>
      </c>
      <c r="G18" s="205">
        <v>275.99</v>
      </c>
      <c r="H18" s="205">
        <v>275.99</v>
      </c>
      <c r="I18" s="205">
        <v>0</v>
      </c>
      <c r="J18" s="205">
        <v>0</v>
      </c>
    </row>
    <row r="19" spans="1:10" ht="27" customHeight="1">
      <c r="A19" s="210">
        <v>210</v>
      </c>
      <c r="B19" s="211"/>
      <c r="C19" s="211"/>
      <c r="D19" s="210" t="s">
        <v>223</v>
      </c>
      <c r="E19" s="205">
        <v>148.11</v>
      </c>
      <c r="F19" s="205">
        <v>148.11</v>
      </c>
      <c r="G19" s="205">
        <v>148.11</v>
      </c>
      <c r="H19" s="205">
        <v>148.11</v>
      </c>
      <c r="I19" s="205">
        <v>0</v>
      </c>
      <c r="J19" s="205">
        <v>0</v>
      </c>
    </row>
    <row r="20" spans="1:10" ht="27" customHeight="1">
      <c r="A20" s="210"/>
      <c r="B20" s="211" t="s">
        <v>251</v>
      </c>
      <c r="C20" s="211"/>
      <c r="D20" s="210" t="s">
        <v>132</v>
      </c>
      <c r="E20" s="205">
        <v>148.11</v>
      </c>
      <c r="F20" s="205">
        <v>148.11</v>
      </c>
      <c r="G20" s="205">
        <v>148.11</v>
      </c>
      <c r="H20" s="205">
        <v>148.11</v>
      </c>
      <c r="I20" s="205">
        <v>0</v>
      </c>
      <c r="J20" s="205">
        <v>0</v>
      </c>
    </row>
    <row r="21" spans="1:10" ht="27" customHeight="1">
      <c r="A21" s="210">
        <v>210</v>
      </c>
      <c r="B21" s="211" t="s">
        <v>252</v>
      </c>
      <c r="C21" s="211" t="s">
        <v>247</v>
      </c>
      <c r="D21" s="210" t="s">
        <v>133</v>
      </c>
      <c r="E21" s="205">
        <v>148.11</v>
      </c>
      <c r="F21" s="205">
        <v>148.11</v>
      </c>
      <c r="G21" s="205">
        <v>148.11</v>
      </c>
      <c r="H21" s="205">
        <v>148.11</v>
      </c>
      <c r="I21" s="205">
        <v>0</v>
      </c>
      <c r="J21" s="205">
        <v>0</v>
      </c>
    </row>
    <row r="22" spans="1:10" ht="27" customHeight="1">
      <c r="A22" s="210">
        <v>221</v>
      </c>
      <c r="B22" s="211"/>
      <c r="C22" s="211"/>
      <c r="D22" s="210" t="s">
        <v>44</v>
      </c>
      <c r="E22" s="205">
        <v>162.6</v>
      </c>
      <c r="F22" s="205">
        <v>162.6</v>
      </c>
      <c r="G22" s="205">
        <v>162.6</v>
      </c>
      <c r="H22" s="205">
        <v>162.6</v>
      </c>
      <c r="I22" s="205">
        <v>0</v>
      </c>
      <c r="J22" s="205">
        <v>0</v>
      </c>
    </row>
    <row r="23" spans="1:10" ht="27" customHeight="1">
      <c r="A23" s="210"/>
      <c r="B23" s="211" t="s">
        <v>253</v>
      </c>
      <c r="C23" s="211"/>
      <c r="D23" s="210" t="s">
        <v>30</v>
      </c>
      <c r="E23" s="205">
        <v>162.6</v>
      </c>
      <c r="F23" s="205">
        <v>162.6</v>
      </c>
      <c r="G23" s="205">
        <v>162.6</v>
      </c>
      <c r="H23" s="205">
        <v>162.6</v>
      </c>
      <c r="I23" s="205">
        <v>0</v>
      </c>
      <c r="J23" s="205">
        <v>0</v>
      </c>
    </row>
    <row r="24" spans="1:10" ht="27" customHeight="1">
      <c r="A24" s="210">
        <v>221</v>
      </c>
      <c r="B24" s="211" t="s">
        <v>254</v>
      </c>
      <c r="C24" s="211" t="s">
        <v>247</v>
      </c>
      <c r="D24" s="210" t="s">
        <v>31</v>
      </c>
      <c r="E24" s="205">
        <v>162.6</v>
      </c>
      <c r="F24" s="205">
        <v>162.6</v>
      </c>
      <c r="G24" s="205">
        <v>162.6</v>
      </c>
      <c r="H24" s="205">
        <v>162.6</v>
      </c>
      <c r="I24" s="205">
        <v>0</v>
      </c>
      <c r="J24" s="205">
        <v>0</v>
      </c>
    </row>
  </sheetData>
  <sheetProtection/>
  <mergeCells count="13">
    <mergeCell ref="A1:J1"/>
    <mergeCell ref="J5:J6"/>
    <mergeCell ref="B5:B6"/>
    <mergeCell ref="C5:C6"/>
    <mergeCell ref="I2:J2"/>
    <mergeCell ref="I3:J3"/>
    <mergeCell ref="A5:A6"/>
    <mergeCell ref="E4:E6"/>
    <mergeCell ref="F5:F6"/>
    <mergeCell ref="A4:C4"/>
    <mergeCell ref="D4:D6"/>
    <mergeCell ref="F4:J4"/>
    <mergeCell ref="G5:I5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B24"/>
  <sheetViews>
    <sheetView showGridLines="0" showZeros="0" zoomScalePageLayoutView="0" workbookViewId="0" topLeftCell="A1">
      <selection activeCell="M17" sqref="M17"/>
    </sheetView>
  </sheetViews>
  <sheetFormatPr defaultColWidth="9.16015625" defaultRowHeight="11.25"/>
  <cols>
    <col min="1" max="1" width="9.5" style="1" customWidth="1"/>
    <col min="2" max="3" width="7.5" style="1" customWidth="1"/>
    <col min="4" max="4" width="19.16015625" style="1" customWidth="1"/>
    <col min="5" max="5" width="23.5" style="1" customWidth="1"/>
    <col min="6" max="10" width="19" style="1" customWidth="1"/>
    <col min="11" max="236" width="9.16015625" style="1" customWidth="1"/>
    <col min="237" max="242" width="9.16015625" style="0" customWidth="1"/>
  </cols>
  <sheetData>
    <row r="1" spans="1:10" ht="25.5" customHeight="1">
      <c r="A1" s="239" t="s">
        <v>175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9:10" ht="17.25" customHeight="1">
      <c r="I2" s="269" t="s">
        <v>255</v>
      </c>
      <c r="J2" s="243"/>
    </row>
    <row r="3" spans="1:10" ht="17.25" customHeight="1">
      <c r="A3" s="77" t="s">
        <v>169</v>
      </c>
      <c r="B3" s="3"/>
      <c r="C3" s="3"/>
      <c r="D3" s="3"/>
      <c r="E3" s="3"/>
      <c r="I3" s="244" t="s">
        <v>10</v>
      </c>
      <c r="J3" s="245"/>
    </row>
    <row r="4" spans="1:10" s="39" customFormat="1" ht="12" customHeight="1">
      <c r="A4" s="258" t="s">
        <v>22</v>
      </c>
      <c r="B4" s="259"/>
      <c r="C4" s="260"/>
      <c r="D4" s="261" t="s">
        <v>227</v>
      </c>
      <c r="E4" s="255" t="s">
        <v>228</v>
      </c>
      <c r="F4" s="264" t="s">
        <v>229</v>
      </c>
      <c r="G4" s="265"/>
      <c r="H4" s="265"/>
      <c r="I4" s="265"/>
      <c r="J4" s="265"/>
    </row>
    <row r="5" spans="1:10" s="39" customFormat="1" ht="24" customHeight="1">
      <c r="A5" s="256" t="s">
        <v>9</v>
      </c>
      <c r="B5" s="256" t="s">
        <v>16</v>
      </c>
      <c r="C5" s="256" t="s">
        <v>15</v>
      </c>
      <c r="D5" s="262"/>
      <c r="E5" s="255"/>
      <c r="F5" s="252" t="s">
        <v>233</v>
      </c>
      <c r="G5" s="255" t="s">
        <v>234</v>
      </c>
      <c r="H5" s="255"/>
      <c r="I5" s="255"/>
      <c r="J5" s="255" t="s">
        <v>235</v>
      </c>
    </row>
    <row r="6" spans="1:10" s="39" customFormat="1" ht="12">
      <c r="A6" s="257"/>
      <c r="B6" s="257"/>
      <c r="C6" s="257"/>
      <c r="D6" s="263"/>
      <c r="E6" s="255"/>
      <c r="F6" s="253"/>
      <c r="G6" s="207" t="s">
        <v>240</v>
      </c>
      <c r="H6" s="206" t="s">
        <v>242</v>
      </c>
      <c r="I6" s="206" t="s">
        <v>243</v>
      </c>
      <c r="J6" s="255"/>
    </row>
    <row r="7" spans="1:236" s="38" customFormat="1" ht="18.75" customHeight="1">
      <c r="A7" s="208" t="s">
        <v>244</v>
      </c>
      <c r="B7" s="208" t="s">
        <v>244</v>
      </c>
      <c r="C7" s="208" t="s">
        <v>244</v>
      </c>
      <c r="D7" s="208" t="s">
        <v>244</v>
      </c>
      <c r="E7" s="209">
        <v>1</v>
      </c>
      <c r="F7" s="209">
        <v>2</v>
      </c>
      <c r="G7" s="209">
        <v>3</v>
      </c>
      <c r="H7" s="209">
        <v>4</v>
      </c>
      <c r="I7" s="209">
        <v>5</v>
      </c>
      <c r="J7" s="209">
        <v>6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</row>
    <row r="8" spans="1:10" ht="18.75" customHeight="1">
      <c r="A8" s="210"/>
      <c r="B8" s="211"/>
      <c r="C8" s="211"/>
      <c r="D8" s="210" t="s">
        <v>6</v>
      </c>
      <c r="E8" s="205">
        <v>2828.1</v>
      </c>
      <c r="F8" s="205">
        <v>2828.1</v>
      </c>
      <c r="G8" s="205">
        <v>2828.1</v>
      </c>
      <c r="H8" s="205">
        <v>2828.1</v>
      </c>
      <c r="I8" s="205">
        <v>0</v>
      </c>
      <c r="J8" s="205">
        <v>0</v>
      </c>
    </row>
    <row r="9" spans="1:10" ht="27" customHeight="1">
      <c r="A9" s="210">
        <v>201</v>
      </c>
      <c r="B9" s="211"/>
      <c r="C9" s="211"/>
      <c r="D9" s="210" t="s">
        <v>29</v>
      </c>
      <c r="E9" s="205">
        <v>2126.47</v>
      </c>
      <c r="F9" s="205">
        <v>2126.47</v>
      </c>
      <c r="G9" s="205">
        <v>2126.47</v>
      </c>
      <c r="H9" s="205">
        <v>2126.47</v>
      </c>
      <c r="I9" s="205">
        <v>0</v>
      </c>
      <c r="J9" s="205">
        <v>0</v>
      </c>
    </row>
    <row r="10" spans="1:10" ht="27" customHeight="1">
      <c r="A10" s="210"/>
      <c r="B10" s="211" t="s">
        <v>245</v>
      </c>
      <c r="C10" s="211"/>
      <c r="D10" s="210" t="s">
        <v>212</v>
      </c>
      <c r="E10" s="205">
        <v>2126.47</v>
      </c>
      <c r="F10" s="205">
        <v>2126.47</v>
      </c>
      <c r="G10" s="205">
        <v>2126.47</v>
      </c>
      <c r="H10" s="205">
        <v>2126.47</v>
      </c>
      <c r="I10" s="205">
        <v>0</v>
      </c>
      <c r="J10" s="205">
        <v>0</v>
      </c>
    </row>
    <row r="11" spans="1:10" ht="15" customHeight="1">
      <c r="A11" s="210">
        <v>201</v>
      </c>
      <c r="B11" s="211" t="s">
        <v>246</v>
      </c>
      <c r="C11" s="211" t="s">
        <v>247</v>
      </c>
      <c r="D11" s="210" t="s">
        <v>40</v>
      </c>
      <c r="E11" s="205">
        <v>1909.07</v>
      </c>
      <c r="F11" s="205">
        <v>1909.07</v>
      </c>
      <c r="G11" s="205">
        <v>1909.07</v>
      </c>
      <c r="H11" s="205">
        <v>1909.07</v>
      </c>
      <c r="I11" s="205">
        <v>0</v>
      </c>
      <c r="J11" s="205">
        <v>0</v>
      </c>
    </row>
    <row r="12" spans="1:10" ht="27" customHeight="1">
      <c r="A12" s="210">
        <v>201</v>
      </c>
      <c r="B12" s="211" t="s">
        <v>246</v>
      </c>
      <c r="C12" s="211" t="s">
        <v>248</v>
      </c>
      <c r="D12" s="210" t="s">
        <v>215</v>
      </c>
      <c r="E12" s="205">
        <v>199.9</v>
      </c>
      <c r="F12" s="205">
        <v>199.9</v>
      </c>
      <c r="G12" s="205">
        <v>199.9</v>
      </c>
      <c r="H12" s="205">
        <v>199.9</v>
      </c>
      <c r="I12" s="205">
        <v>0</v>
      </c>
      <c r="J12" s="205">
        <v>0</v>
      </c>
    </row>
    <row r="13" spans="1:10" ht="18.75" customHeight="1">
      <c r="A13" s="210">
        <v>201</v>
      </c>
      <c r="B13" s="211" t="s">
        <v>246</v>
      </c>
      <c r="C13" s="211" t="s">
        <v>130</v>
      </c>
      <c r="D13" s="210" t="s">
        <v>217</v>
      </c>
      <c r="E13" s="205">
        <v>15.5</v>
      </c>
      <c r="F13" s="205">
        <v>15.5</v>
      </c>
      <c r="G13" s="205">
        <v>15.5</v>
      </c>
      <c r="H13" s="205">
        <v>15.5</v>
      </c>
      <c r="I13" s="205">
        <v>0</v>
      </c>
      <c r="J13" s="205">
        <v>0</v>
      </c>
    </row>
    <row r="14" spans="1:10" ht="27" customHeight="1">
      <c r="A14" s="210">
        <v>201</v>
      </c>
      <c r="B14" s="211" t="s">
        <v>246</v>
      </c>
      <c r="C14" s="211" t="s">
        <v>249</v>
      </c>
      <c r="D14" s="210" t="s">
        <v>129</v>
      </c>
      <c r="E14" s="205">
        <v>2</v>
      </c>
      <c r="F14" s="205">
        <v>2</v>
      </c>
      <c r="G14" s="205">
        <v>2</v>
      </c>
      <c r="H14" s="205">
        <v>2</v>
      </c>
      <c r="I14" s="205">
        <v>0</v>
      </c>
      <c r="J14" s="205">
        <v>0</v>
      </c>
    </row>
    <row r="15" spans="1:10" ht="27" customHeight="1">
      <c r="A15" s="210">
        <v>208</v>
      </c>
      <c r="B15" s="211"/>
      <c r="C15" s="211"/>
      <c r="D15" s="210" t="s">
        <v>41</v>
      </c>
      <c r="E15" s="205">
        <v>390.92</v>
      </c>
      <c r="F15" s="205">
        <v>390.92</v>
      </c>
      <c r="G15" s="205">
        <v>390.92</v>
      </c>
      <c r="H15" s="205">
        <v>390.92</v>
      </c>
      <c r="I15" s="205">
        <v>0</v>
      </c>
      <c r="J15" s="205">
        <v>0</v>
      </c>
    </row>
    <row r="16" spans="1:10" ht="27" customHeight="1">
      <c r="A16" s="210"/>
      <c r="B16" s="211" t="s">
        <v>130</v>
      </c>
      <c r="C16" s="211"/>
      <c r="D16" s="210" t="s">
        <v>42</v>
      </c>
      <c r="E16" s="205">
        <v>390.92</v>
      </c>
      <c r="F16" s="205">
        <v>390.92</v>
      </c>
      <c r="G16" s="205">
        <v>390.92</v>
      </c>
      <c r="H16" s="205">
        <v>390.92</v>
      </c>
      <c r="I16" s="205">
        <v>0</v>
      </c>
      <c r="J16" s="205">
        <v>0</v>
      </c>
    </row>
    <row r="17" spans="1:10" ht="27" customHeight="1">
      <c r="A17" s="210">
        <v>208</v>
      </c>
      <c r="B17" s="211" t="s">
        <v>250</v>
      </c>
      <c r="C17" s="211" t="s">
        <v>247</v>
      </c>
      <c r="D17" s="210" t="s">
        <v>43</v>
      </c>
      <c r="E17" s="205">
        <v>114.93</v>
      </c>
      <c r="F17" s="205">
        <v>114.93</v>
      </c>
      <c r="G17" s="205">
        <v>114.93</v>
      </c>
      <c r="H17" s="205">
        <v>114.93</v>
      </c>
      <c r="I17" s="205">
        <v>0</v>
      </c>
      <c r="J17" s="205">
        <v>0</v>
      </c>
    </row>
    <row r="18" spans="1:10" ht="27" customHeight="1">
      <c r="A18" s="210">
        <v>208</v>
      </c>
      <c r="B18" s="211" t="s">
        <v>250</v>
      </c>
      <c r="C18" s="211" t="s">
        <v>130</v>
      </c>
      <c r="D18" s="210" t="s">
        <v>131</v>
      </c>
      <c r="E18" s="205">
        <v>275.99</v>
      </c>
      <c r="F18" s="205">
        <v>275.99</v>
      </c>
      <c r="G18" s="205">
        <v>275.99</v>
      </c>
      <c r="H18" s="205">
        <v>275.99</v>
      </c>
      <c r="I18" s="205">
        <v>0</v>
      </c>
      <c r="J18" s="205">
        <v>0</v>
      </c>
    </row>
    <row r="19" spans="1:10" ht="27" customHeight="1">
      <c r="A19" s="210">
        <v>210</v>
      </c>
      <c r="B19" s="211"/>
      <c r="C19" s="211"/>
      <c r="D19" s="210" t="s">
        <v>223</v>
      </c>
      <c r="E19" s="205">
        <v>148.11</v>
      </c>
      <c r="F19" s="205">
        <v>148.11</v>
      </c>
      <c r="G19" s="205">
        <v>148.11</v>
      </c>
      <c r="H19" s="205">
        <v>148.11</v>
      </c>
      <c r="I19" s="205">
        <v>0</v>
      </c>
      <c r="J19" s="205">
        <v>0</v>
      </c>
    </row>
    <row r="20" spans="1:10" ht="27" customHeight="1">
      <c r="A20" s="210"/>
      <c r="B20" s="211" t="s">
        <v>251</v>
      </c>
      <c r="C20" s="211"/>
      <c r="D20" s="210" t="s">
        <v>132</v>
      </c>
      <c r="E20" s="205">
        <v>148.11</v>
      </c>
      <c r="F20" s="205">
        <v>148.11</v>
      </c>
      <c r="G20" s="205">
        <v>148.11</v>
      </c>
      <c r="H20" s="205">
        <v>148.11</v>
      </c>
      <c r="I20" s="205">
        <v>0</v>
      </c>
      <c r="J20" s="205">
        <v>0</v>
      </c>
    </row>
    <row r="21" spans="1:10" ht="21" customHeight="1">
      <c r="A21" s="210">
        <v>210</v>
      </c>
      <c r="B21" s="211" t="s">
        <v>252</v>
      </c>
      <c r="C21" s="211" t="s">
        <v>247</v>
      </c>
      <c r="D21" s="210" t="s">
        <v>133</v>
      </c>
      <c r="E21" s="205">
        <v>148.11</v>
      </c>
      <c r="F21" s="205">
        <v>148.11</v>
      </c>
      <c r="G21" s="205">
        <v>148.11</v>
      </c>
      <c r="H21" s="205">
        <v>148.11</v>
      </c>
      <c r="I21" s="205">
        <v>0</v>
      </c>
      <c r="J21" s="205">
        <v>0</v>
      </c>
    </row>
    <row r="22" spans="1:10" ht="15.75" customHeight="1">
      <c r="A22" s="210">
        <v>221</v>
      </c>
      <c r="B22" s="211"/>
      <c r="C22" s="211"/>
      <c r="D22" s="210" t="s">
        <v>44</v>
      </c>
      <c r="E22" s="205">
        <v>162.6</v>
      </c>
      <c r="F22" s="205">
        <v>162.6</v>
      </c>
      <c r="G22" s="205">
        <v>162.6</v>
      </c>
      <c r="H22" s="205">
        <v>162.6</v>
      </c>
      <c r="I22" s="205">
        <v>0</v>
      </c>
      <c r="J22" s="205">
        <v>0</v>
      </c>
    </row>
    <row r="23" spans="1:10" ht="17.25" customHeight="1">
      <c r="A23" s="210"/>
      <c r="B23" s="211" t="s">
        <v>253</v>
      </c>
      <c r="C23" s="211"/>
      <c r="D23" s="210" t="s">
        <v>30</v>
      </c>
      <c r="E23" s="205">
        <v>162.6</v>
      </c>
      <c r="F23" s="205">
        <v>162.6</v>
      </c>
      <c r="G23" s="205">
        <v>162.6</v>
      </c>
      <c r="H23" s="205">
        <v>162.6</v>
      </c>
      <c r="I23" s="205">
        <v>0</v>
      </c>
      <c r="J23" s="205">
        <v>0</v>
      </c>
    </row>
    <row r="24" spans="1:10" ht="18.75" customHeight="1">
      <c r="A24" s="210">
        <v>221</v>
      </c>
      <c r="B24" s="211" t="s">
        <v>254</v>
      </c>
      <c r="C24" s="211" t="s">
        <v>247</v>
      </c>
      <c r="D24" s="210" t="s">
        <v>31</v>
      </c>
      <c r="E24" s="205">
        <v>162.6</v>
      </c>
      <c r="F24" s="205">
        <v>162.6</v>
      </c>
      <c r="G24" s="205">
        <v>162.6</v>
      </c>
      <c r="H24" s="205">
        <v>162.6</v>
      </c>
      <c r="I24" s="205">
        <v>0</v>
      </c>
      <c r="J24" s="205">
        <v>0</v>
      </c>
    </row>
  </sheetData>
  <sheetProtection/>
  <mergeCells count="13">
    <mergeCell ref="A5:A6"/>
    <mergeCell ref="B5:B6"/>
    <mergeCell ref="C5:C6"/>
    <mergeCell ref="A1:J1"/>
    <mergeCell ref="I2:J2"/>
    <mergeCell ref="I3:J3"/>
    <mergeCell ref="E4:E6"/>
    <mergeCell ref="F4:J4"/>
    <mergeCell ref="F5:F6"/>
    <mergeCell ref="G5:I5"/>
    <mergeCell ref="J5:J6"/>
    <mergeCell ref="D4:D6"/>
    <mergeCell ref="A4:C4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R23"/>
  <sheetViews>
    <sheetView showGridLines="0" showZeros="0" zoomScalePageLayoutView="0" workbookViewId="0" topLeftCell="A1">
      <selection activeCell="Q29" sqref="Q29"/>
    </sheetView>
  </sheetViews>
  <sheetFormatPr defaultColWidth="9.16015625" defaultRowHeight="11.25"/>
  <cols>
    <col min="1" max="1" width="24.16015625" style="1" customWidth="1"/>
    <col min="2" max="2" width="13.33203125" style="1" customWidth="1"/>
    <col min="3" max="3" width="12" style="1" customWidth="1"/>
    <col min="4" max="6" width="14.16015625" style="1" bestFit="1" customWidth="1"/>
    <col min="7" max="7" width="9" style="1" bestFit="1" customWidth="1"/>
    <col min="8" max="8" width="14.16015625" style="1" bestFit="1" customWidth="1"/>
    <col min="9" max="9" width="13" style="1" customWidth="1"/>
    <col min="10" max="10" width="8.83203125" style="1" customWidth="1"/>
    <col min="11" max="11" width="15.33203125" style="1" customWidth="1"/>
    <col min="12" max="12" width="8.33203125" style="1" customWidth="1"/>
    <col min="13" max="13" width="14" style="1" customWidth="1"/>
    <col min="14" max="14" width="13.5" style="1" customWidth="1"/>
    <col min="15" max="15" width="11" style="1" customWidth="1"/>
    <col min="16" max="16" width="13" style="1" customWidth="1"/>
    <col min="17" max="17" width="11.5" style="1" customWidth="1"/>
    <col min="18" max="16384" width="9.16015625" style="1" customWidth="1"/>
  </cols>
  <sheetData>
    <row r="1" spans="1:17" ht="36.75" customHeight="1">
      <c r="A1" s="272" t="s">
        <v>176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6:17" ht="15.75" customHeight="1">
      <c r="P2" s="243" t="s">
        <v>57</v>
      </c>
      <c r="Q2" s="243"/>
    </row>
    <row r="3" spans="1:17" ht="18" customHeight="1">
      <c r="A3" s="274" t="s">
        <v>169</v>
      </c>
      <c r="B3" s="275"/>
      <c r="C3" s="275"/>
      <c r="D3" s="3"/>
      <c r="E3" s="3"/>
      <c r="F3" s="3"/>
      <c r="G3" s="3"/>
      <c r="H3" s="3"/>
      <c r="I3" s="3"/>
      <c r="J3" s="3"/>
      <c r="K3" s="3"/>
      <c r="L3" s="3"/>
      <c r="M3" s="3"/>
      <c r="P3" s="273" t="s">
        <v>10</v>
      </c>
      <c r="Q3" s="273"/>
    </row>
    <row r="4" spans="1:18" s="101" customFormat="1" ht="21" customHeight="1">
      <c r="A4" s="270" t="s">
        <v>18</v>
      </c>
      <c r="B4" s="96" t="s">
        <v>37</v>
      </c>
      <c r="C4" s="97"/>
      <c r="D4" s="97"/>
      <c r="E4" s="97"/>
      <c r="F4" s="97"/>
      <c r="G4" s="97"/>
      <c r="H4" s="97"/>
      <c r="I4" s="98"/>
      <c r="J4" s="98"/>
      <c r="K4" s="98"/>
      <c r="L4" s="98"/>
      <c r="M4" s="96" t="s">
        <v>38</v>
      </c>
      <c r="N4" s="97"/>
      <c r="O4" s="97"/>
      <c r="P4" s="97"/>
      <c r="Q4" s="99"/>
      <c r="R4" s="100"/>
    </row>
    <row r="5" spans="1:18" s="101" customFormat="1" ht="12">
      <c r="A5" s="277"/>
      <c r="B5" s="270" t="s">
        <v>6</v>
      </c>
      <c r="C5" s="251" t="s">
        <v>70</v>
      </c>
      <c r="D5" s="251"/>
      <c r="E5" s="251" t="s">
        <v>71</v>
      </c>
      <c r="F5" s="251" t="s">
        <v>72</v>
      </c>
      <c r="G5" s="251" t="s">
        <v>73</v>
      </c>
      <c r="H5" s="251"/>
      <c r="I5" s="276" t="s">
        <v>74</v>
      </c>
      <c r="J5" s="251" t="s">
        <v>75</v>
      </c>
      <c r="K5" s="251" t="s">
        <v>76</v>
      </c>
      <c r="L5" s="251" t="s">
        <v>79</v>
      </c>
      <c r="M5" s="249" t="s">
        <v>6</v>
      </c>
      <c r="N5" s="246" t="s">
        <v>3</v>
      </c>
      <c r="O5" s="247"/>
      <c r="P5" s="248"/>
      <c r="Q5" s="249" t="s">
        <v>12</v>
      </c>
      <c r="R5" s="100"/>
    </row>
    <row r="6" spans="1:18" s="101" customFormat="1" ht="36">
      <c r="A6" s="271"/>
      <c r="B6" s="271"/>
      <c r="C6" s="140" t="s">
        <v>77</v>
      </c>
      <c r="D6" s="44" t="s">
        <v>78</v>
      </c>
      <c r="E6" s="251"/>
      <c r="F6" s="251"/>
      <c r="G6" s="140" t="s">
        <v>77</v>
      </c>
      <c r="H6" s="44" t="s">
        <v>78</v>
      </c>
      <c r="I6" s="276"/>
      <c r="J6" s="251"/>
      <c r="K6" s="251"/>
      <c r="L6" s="251"/>
      <c r="M6" s="250"/>
      <c r="N6" s="88" t="s">
        <v>11</v>
      </c>
      <c r="O6" s="88" t="s">
        <v>14</v>
      </c>
      <c r="P6" s="88" t="s">
        <v>1</v>
      </c>
      <c r="Q6" s="250"/>
      <c r="R6" s="100"/>
    </row>
    <row r="7" spans="1:18" s="2" customFormat="1" ht="27" customHeight="1">
      <c r="A7" s="69" t="s">
        <v>27</v>
      </c>
      <c r="B7" s="78">
        <v>2828.1</v>
      </c>
      <c r="C7" s="78">
        <v>2828.1</v>
      </c>
      <c r="D7" s="165">
        <f aca="true" t="shared" si="0" ref="D7:I7">SUM(D8:D17)</f>
        <v>0</v>
      </c>
      <c r="E7" s="165">
        <f t="shared" si="0"/>
        <v>0</v>
      </c>
      <c r="F7" s="165"/>
      <c r="G7" s="165"/>
      <c r="H7" s="165"/>
      <c r="I7" s="165">
        <f t="shared" si="0"/>
        <v>0</v>
      </c>
      <c r="J7" s="165"/>
      <c r="K7" s="165"/>
      <c r="L7" s="165"/>
      <c r="M7" s="78">
        <v>2828.1</v>
      </c>
      <c r="N7" s="204">
        <v>2068.98</v>
      </c>
      <c r="O7" s="204">
        <v>445.63</v>
      </c>
      <c r="P7" s="204">
        <v>96.09</v>
      </c>
      <c r="Q7" s="204">
        <v>217.4</v>
      </c>
      <c r="R7"/>
    </row>
    <row r="8" spans="1:17" ht="27" customHeight="1">
      <c r="A8" s="135" t="s">
        <v>171</v>
      </c>
      <c r="B8" s="78">
        <v>2828.1</v>
      </c>
      <c r="C8" s="78">
        <v>2828.1</v>
      </c>
      <c r="D8" s="165"/>
      <c r="E8" s="165">
        <v>0</v>
      </c>
      <c r="F8" s="165"/>
      <c r="G8" s="165"/>
      <c r="H8" s="165"/>
      <c r="I8" s="165">
        <v>0</v>
      </c>
      <c r="J8" s="165"/>
      <c r="K8" s="165"/>
      <c r="L8" s="165"/>
      <c r="M8" s="78">
        <v>2828.1</v>
      </c>
      <c r="N8" s="204">
        <v>2068.98</v>
      </c>
      <c r="O8" s="204">
        <v>445.63</v>
      </c>
      <c r="P8" s="204">
        <v>96.09</v>
      </c>
      <c r="Q8" s="204">
        <v>217.4</v>
      </c>
    </row>
    <row r="9" spans="1:17" ht="27" customHeight="1">
      <c r="A9" s="135"/>
      <c r="B9" s="19">
        <f aca="true" t="shared" si="1" ref="B9:B17">SUM(C9:I9)</f>
        <v>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66">
        <f aca="true" t="shared" si="2" ref="M9:M17">SUM(N9:Q9)</f>
        <v>0</v>
      </c>
      <c r="N9" s="66"/>
      <c r="O9" s="66"/>
      <c r="P9" s="66"/>
      <c r="Q9" s="34"/>
    </row>
    <row r="10" spans="1:17" ht="27" customHeight="1">
      <c r="A10" s="135"/>
      <c r="B10" s="19">
        <f t="shared" si="1"/>
        <v>0</v>
      </c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66">
        <f t="shared" si="2"/>
        <v>0</v>
      </c>
      <c r="N10" s="66"/>
      <c r="O10" s="66"/>
      <c r="P10" s="66"/>
      <c r="Q10" s="67"/>
    </row>
    <row r="11" spans="1:17" ht="27" customHeight="1">
      <c r="A11" s="110"/>
      <c r="B11" s="19">
        <f t="shared" si="1"/>
        <v>0</v>
      </c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66">
        <f t="shared" si="2"/>
        <v>0</v>
      </c>
      <c r="N11" s="66"/>
      <c r="O11" s="66"/>
      <c r="P11" s="66"/>
      <c r="Q11" s="67"/>
    </row>
    <row r="12" spans="1:17" ht="27" customHeight="1">
      <c r="A12" s="110"/>
      <c r="B12" s="19">
        <f t="shared" si="1"/>
        <v>0</v>
      </c>
      <c r="C12" s="34"/>
      <c r="D12" s="35"/>
      <c r="E12" s="34"/>
      <c r="F12" s="34"/>
      <c r="G12" s="34"/>
      <c r="H12" s="34"/>
      <c r="I12" s="35"/>
      <c r="J12" s="35"/>
      <c r="K12" s="35"/>
      <c r="L12" s="35"/>
      <c r="M12" s="66">
        <f t="shared" si="2"/>
        <v>0</v>
      </c>
      <c r="N12" s="66"/>
      <c r="O12" s="66"/>
      <c r="P12" s="66"/>
      <c r="Q12" s="67"/>
    </row>
    <row r="13" spans="1:17" ht="27" customHeight="1">
      <c r="A13" s="110"/>
      <c r="B13" s="19">
        <f t="shared" si="1"/>
        <v>0</v>
      </c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66">
        <f t="shared" si="2"/>
        <v>0</v>
      </c>
      <c r="N13" s="66"/>
      <c r="O13" s="66"/>
      <c r="P13" s="66"/>
      <c r="Q13" s="35"/>
    </row>
    <row r="14" spans="1:17" ht="27" customHeight="1">
      <c r="A14" s="65"/>
      <c r="B14" s="19">
        <f t="shared" si="1"/>
        <v>0</v>
      </c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66">
        <f t="shared" si="2"/>
        <v>0</v>
      </c>
      <c r="N14" s="66"/>
      <c r="O14" s="66"/>
      <c r="P14" s="66"/>
      <c r="Q14" s="35"/>
    </row>
    <row r="15" spans="1:17" ht="27" customHeight="1">
      <c r="A15" s="65"/>
      <c r="B15" s="19">
        <f t="shared" si="1"/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6">
        <f t="shared" si="2"/>
        <v>0</v>
      </c>
      <c r="N15" s="66"/>
      <c r="O15" s="66"/>
      <c r="P15" s="66"/>
      <c r="Q15" s="35"/>
    </row>
    <row r="16" spans="1:17" ht="27" customHeight="1">
      <c r="A16" s="65"/>
      <c r="B16" s="19">
        <f t="shared" si="1"/>
        <v>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6">
        <f t="shared" si="2"/>
        <v>0</v>
      </c>
      <c r="N16" s="66"/>
      <c r="O16" s="66"/>
      <c r="P16" s="66"/>
      <c r="Q16" s="67"/>
    </row>
    <row r="17" spans="1:17" ht="27" customHeight="1">
      <c r="A17" s="65"/>
      <c r="B17" s="19">
        <f t="shared" si="1"/>
        <v>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66">
        <f t="shared" si="2"/>
        <v>0</v>
      </c>
      <c r="N17" s="66"/>
      <c r="O17" s="66"/>
      <c r="P17" s="66"/>
      <c r="Q17" s="35"/>
    </row>
    <row r="19" ht="12">
      <c r="D19" s="11"/>
    </row>
    <row r="23" ht="12">
      <c r="A23" s="11"/>
    </row>
  </sheetData>
  <sheetProtection/>
  <mergeCells count="17">
    <mergeCell ref="A3:C3"/>
    <mergeCell ref="C5:D5"/>
    <mergeCell ref="E5:E6"/>
    <mergeCell ref="F5:F6"/>
    <mergeCell ref="G5:H5"/>
    <mergeCell ref="I5:I6"/>
    <mergeCell ref="A4:A6"/>
    <mergeCell ref="J5:J6"/>
    <mergeCell ref="B5:B6"/>
    <mergeCell ref="A1:Q1"/>
    <mergeCell ref="P2:Q2"/>
    <mergeCell ref="P3:Q3"/>
    <mergeCell ref="K5:K6"/>
    <mergeCell ref="L5:L6"/>
    <mergeCell ref="M5:M6"/>
    <mergeCell ref="N5:P5"/>
    <mergeCell ref="Q5:Q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3"/>
  <sheetViews>
    <sheetView showGridLines="0" showZeros="0" zoomScalePageLayoutView="0" workbookViewId="0" topLeftCell="A1">
      <selection activeCell="I7" sqref="I7"/>
    </sheetView>
  </sheetViews>
  <sheetFormatPr defaultColWidth="9.16015625" defaultRowHeight="11.25"/>
  <cols>
    <col min="1" max="1" width="32" style="1" customWidth="1"/>
    <col min="2" max="4" width="7.5" style="1" customWidth="1"/>
    <col min="5" max="5" width="30.16015625" style="1" customWidth="1"/>
    <col min="6" max="6" width="18.16015625" style="1" customWidth="1"/>
    <col min="7" max="9" width="14.83203125" style="1" customWidth="1"/>
    <col min="10" max="10" width="16.83203125" style="1" customWidth="1"/>
    <col min="11" max="16384" width="9.16015625" style="1" customWidth="1"/>
  </cols>
  <sheetData>
    <row r="1" spans="1:10" ht="33" customHeight="1">
      <c r="A1" s="272" t="s">
        <v>177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9:10" ht="15.75" customHeight="1">
      <c r="I2" s="243" t="s">
        <v>58</v>
      </c>
      <c r="J2" s="243"/>
    </row>
    <row r="3" spans="1:10" ht="18" customHeight="1">
      <c r="A3" s="274" t="s">
        <v>169</v>
      </c>
      <c r="B3" s="278"/>
      <c r="C3" s="278"/>
      <c r="D3" s="3"/>
      <c r="E3" s="3"/>
      <c r="F3" s="3"/>
      <c r="G3" s="3"/>
      <c r="H3" s="3"/>
      <c r="I3" s="273" t="s">
        <v>10</v>
      </c>
      <c r="J3" s="273"/>
    </row>
    <row r="4" spans="1:10" s="43" customFormat="1" ht="18" customHeight="1">
      <c r="A4" s="279" t="s">
        <v>18</v>
      </c>
      <c r="B4" s="287" t="s">
        <v>82</v>
      </c>
      <c r="C4" s="287"/>
      <c r="D4" s="287"/>
      <c r="E4" s="281" t="s">
        <v>7</v>
      </c>
      <c r="F4" s="284" t="s">
        <v>61</v>
      </c>
      <c r="G4" s="285"/>
      <c r="H4" s="285"/>
      <c r="I4" s="285"/>
      <c r="J4" s="286"/>
    </row>
    <row r="5" spans="1:10" s="43" customFormat="1" ht="12">
      <c r="A5" s="288"/>
      <c r="B5" s="279" t="s">
        <v>9</v>
      </c>
      <c r="C5" s="279" t="s">
        <v>16</v>
      </c>
      <c r="D5" s="279" t="s">
        <v>36</v>
      </c>
      <c r="E5" s="282"/>
      <c r="F5" s="249" t="s">
        <v>6</v>
      </c>
      <c r="G5" s="246" t="s">
        <v>3</v>
      </c>
      <c r="H5" s="247"/>
      <c r="I5" s="248"/>
      <c r="J5" s="249" t="s">
        <v>12</v>
      </c>
    </row>
    <row r="6" spans="1:12" s="43" customFormat="1" ht="24">
      <c r="A6" s="280"/>
      <c r="B6" s="280"/>
      <c r="C6" s="280"/>
      <c r="D6" s="280"/>
      <c r="E6" s="283"/>
      <c r="F6" s="250"/>
      <c r="G6" s="88" t="s">
        <v>11</v>
      </c>
      <c r="H6" s="88" t="s">
        <v>14</v>
      </c>
      <c r="I6" s="88" t="s">
        <v>1</v>
      </c>
      <c r="J6" s="250"/>
      <c r="K6" s="45"/>
      <c r="L6" s="45"/>
    </row>
    <row r="7" spans="1:10" s="43" customFormat="1" ht="23.25" customHeight="1">
      <c r="A7" s="146" t="s">
        <v>27</v>
      </c>
      <c r="B7" s="142"/>
      <c r="C7" s="142"/>
      <c r="D7" s="142"/>
      <c r="E7" s="141"/>
      <c r="F7" s="172">
        <f>G7+H7+I7+J7</f>
        <v>2828.1000000000004</v>
      </c>
      <c r="G7" s="172">
        <v>2068.98</v>
      </c>
      <c r="H7" s="172">
        <v>445.63</v>
      </c>
      <c r="I7" s="172">
        <v>96.09</v>
      </c>
      <c r="J7" s="172">
        <v>217.4</v>
      </c>
    </row>
    <row r="8" spans="1:10" ht="18" customHeight="1">
      <c r="A8" s="135" t="s">
        <v>171</v>
      </c>
      <c r="B8" s="215" t="s">
        <v>256</v>
      </c>
      <c r="C8" s="215"/>
      <c r="D8" s="215"/>
      <c r="E8" s="135" t="s">
        <v>264</v>
      </c>
      <c r="F8" s="172">
        <f aca="true" t="shared" si="0" ref="F8:F23">G8+H8+I8+J8</f>
        <v>2610.7000000000003</v>
      </c>
      <c r="G8" s="172">
        <v>2068.98</v>
      </c>
      <c r="H8" s="172">
        <v>445.63</v>
      </c>
      <c r="I8" s="172">
        <v>96.09</v>
      </c>
      <c r="J8" s="66"/>
    </row>
    <row r="9" spans="1:10" ht="18" customHeight="1">
      <c r="A9" s="65"/>
      <c r="B9" s="215"/>
      <c r="C9" s="215" t="s">
        <v>245</v>
      </c>
      <c r="D9" s="215"/>
      <c r="E9" s="135" t="s">
        <v>265</v>
      </c>
      <c r="F9" s="172">
        <f t="shared" si="0"/>
        <v>2610.7000000000003</v>
      </c>
      <c r="G9" s="172">
        <v>2068.98</v>
      </c>
      <c r="H9" s="172">
        <v>445.63</v>
      </c>
      <c r="I9" s="172">
        <v>96.09</v>
      </c>
      <c r="J9" s="66"/>
    </row>
    <row r="10" spans="1:10" ht="18" customHeight="1">
      <c r="A10" s="65"/>
      <c r="B10" s="215" t="s">
        <v>257</v>
      </c>
      <c r="C10" s="215" t="s">
        <v>246</v>
      </c>
      <c r="D10" s="215" t="s">
        <v>247</v>
      </c>
      <c r="E10" s="135" t="s">
        <v>266</v>
      </c>
      <c r="F10" s="172">
        <f t="shared" si="0"/>
        <v>1909.0700000000002</v>
      </c>
      <c r="G10" s="204">
        <v>1482.28</v>
      </c>
      <c r="H10" s="172">
        <v>426.62</v>
      </c>
      <c r="I10" s="172">
        <v>0.17</v>
      </c>
      <c r="J10" s="66"/>
    </row>
    <row r="11" spans="1:10" ht="18" customHeight="1">
      <c r="A11" s="65"/>
      <c r="B11" s="215" t="s">
        <v>257</v>
      </c>
      <c r="C11" s="215" t="s">
        <v>246</v>
      </c>
      <c r="D11" s="215" t="s">
        <v>248</v>
      </c>
      <c r="E11" s="135" t="s">
        <v>267</v>
      </c>
      <c r="F11" s="172">
        <f t="shared" si="0"/>
        <v>199.9</v>
      </c>
      <c r="G11" s="172"/>
      <c r="H11" s="172"/>
      <c r="I11" s="172"/>
      <c r="J11" s="205">
        <v>199.9</v>
      </c>
    </row>
    <row r="12" spans="1:10" ht="18" customHeight="1">
      <c r="A12" s="135"/>
      <c r="B12" s="215" t="s">
        <v>257</v>
      </c>
      <c r="C12" s="215" t="s">
        <v>246</v>
      </c>
      <c r="D12" s="215" t="s">
        <v>130</v>
      </c>
      <c r="E12" s="135" t="s">
        <v>268</v>
      </c>
      <c r="F12" s="172">
        <f t="shared" si="0"/>
        <v>15.5</v>
      </c>
      <c r="G12" s="172"/>
      <c r="H12" s="172"/>
      <c r="I12" s="172"/>
      <c r="J12" s="205">
        <v>15.5</v>
      </c>
    </row>
    <row r="13" spans="1:10" ht="18" customHeight="1">
      <c r="A13" s="65"/>
      <c r="B13" s="215" t="s">
        <v>257</v>
      </c>
      <c r="C13" s="215" t="s">
        <v>246</v>
      </c>
      <c r="D13" s="215" t="s">
        <v>249</v>
      </c>
      <c r="E13" s="135" t="s">
        <v>269</v>
      </c>
      <c r="F13" s="172">
        <f t="shared" si="0"/>
        <v>2</v>
      </c>
      <c r="G13" s="172"/>
      <c r="H13" s="172"/>
      <c r="I13" s="172"/>
      <c r="J13" s="205">
        <v>2</v>
      </c>
    </row>
    <row r="14" spans="1:10" ht="18" customHeight="1">
      <c r="A14" s="65"/>
      <c r="B14" s="215" t="s">
        <v>258</v>
      </c>
      <c r="C14" s="215"/>
      <c r="D14" s="215"/>
      <c r="E14" s="135" t="s">
        <v>134</v>
      </c>
      <c r="F14" s="172">
        <f t="shared" si="0"/>
        <v>390.92</v>
      </c>
      <c r="G14" s="204">
        <v>275.99</v>
      </c>
      <c r="H14" s="204">
        <v>19.01</v>
      </c>
      <c r="I14" s="204">
        <v>95.92</v>
      </c>
      <c r="J14" s="66"/>
    </row>
    <row r="15" spans="1:10" ht="18" customHeight="1">
      <c r="A15" s="135"/>
      <c r="B15" s="215"/>
      <c r="C15" s="215" t="s">
        <v>130</v>
      </c>
      <c r="D15" s="215"/>
      <c r="E15" s="135" t="s">
        <v>270</v>
      </c>
      <c r="F15" s="172">
        <f t="shared" si="0"/>
        <v>390.92</v>
      </c>
      <c r="G15" s="204">
        <v>275.99</v>
      </c>
      <c r="H15" s="204">
        <v>19.01</v>
      </c>
      <c r="I15" s="204">
        <v>95.92</v>
      </c>
      <c r="J15" s="66"/>
    </row>
    <row r="16" spans="1:10" ht="18" customHeight="1">
      <c r="A16" s="110"/>
      <c r="B16" s="215" t="s">
        <v>259</v>
      </c>
      <c r="C16" s="215" t="s">
        <v>250</v>
      </c>
      <c r="D16" s="215" t="s">
        <v>247</v>
      </c>
      <c r="E16" s="135" t="s">
        <v>271</v>
      </c>
      <c r="F16" s="172">
        <f t="shared" si="0"/>
        <v>114.93</v>
      </c>
      <c r="G16" s="204"/>
      <c r="H16" s="204">
        <v>19.01</v>
      </c>
      <c r="I16" s="204">
        <v>95.92</v>
      </c>
      <c r="J16" s="66"/>
    </row>
    <row r="17" spans="1:10" ht="18" customHeight="1">
      <c r="A17" s="65"/>
      <c r="B17" s="215" t="s">
        <v>259</v>
      </c>
      <c r="C17" s="215" t="s">
        <v>250</v>
      </c>
      <c r="D17" s="215" t="s">
        <v>130</v>
      </c>
      <c r="E17" s="135" t="s">
        <v>272</v>
      </c>
      <c r="F17" s="172">
        <f t="shared" si="0"/>
        <v>275.99</v>
      </c>
      <c r="G17" s="204">
        <v>275.99</v>
      </c>
      <c r="H17" s="172"/>
      <c r="I17" s="172"/>
      <c r="J17" s="66"/>
    </row>
    <row r="18" spans="1:10" ht="18" customHeight="1">
      <c r="A18" s="65"/>
      <c r="B18" s="215" t="s">
        <v>260</v>
      </c>
      <c r="C18" s="215"/>
      <c r="D18" s="215"/>
      <c r="E18" s="135" t="s">
        <v>273</v>
      </c>
      <c r="F18" s="172">
        <f t="shared" si="0"/>
        <v>148.11</v>
      </c>
      <c r="G18" s="204">
        <v>148.11</v>
      </c>
      <c r="H18" s="172"/>
      <c r="I18" s="172"/>
      <c r="J18" s="66"/>
    </row>
    <row r="19" spans="1:10" ht="18" customHeight="1">
      <c r="A19" s="65"/>
      <c r="B19" s="215"/>
      <c r="C19" s="215" t="s">
        <v>251</v>
      </c>
      <c r="D19" s="215"/>
      <c r="E19" s="135" t="s">
        <v>274</v>
      </c>
      <c r="F19" s="172">
        <f t="shared" si="0"/>
        <v>148.11</v>
      </c>
      <c r="G19" s="204">
        <v>148.11</v>
      </c>
      <c r="H19" s="172"/>
      <c r="I19" s="172"/>
      <c r="J19" s="66"/>
    </row>
    <row r="20" spans="1:10" ht="18" customHeight="1">
      <c r="A20" s="65"/>
      <c r="B20" s="215" t="s">
        <v>261</v>
      </c>
      <c r="C20" s="215" t="s">
        <v>252</v>
      </c>
      <c r="D20" s="215" t="s">
        <v>247</v>
      </c>
      <c r="E20" s="135" t="s">
        <v>275</v>
      </c>
      <c r="F20" s="172">
        <f t="shared" si="0"/>
        <v>148.11</v>
      </c>
      <c r="G20" s="204">
        <v>148.11</v>
      </c>
      <c r="H20" s="172"/>
      <c r="I20" s="172"/>
      <c r="J20" s="66"/>
    </row>
    <row r="21" spans="1:10" ht="18" customHeight="1">
      <c r="A21" s="65"/>
      <c r="B21" s="215" t="s">
        <v>262</v>
      </c>
      <c r="C21" s="215"/>
      <c r="D21" s="215"/>
      <c r="E21" s="135" t="s">
        <v>276</v>
      </c>
      <c r="F21" s="172">
        <f t="shared" si="0"/>
        <v>162.6</v>
      </c>
      <c r="G21" s="204">
        <v>162.6</v>
      </c>
      <c r="H21" s="172"/>
      <c r="I21" s="172"/>
      <c r="J21" s="66"/>
    </row>
    <row r="22" spans="1:10" ht="18" customHeight="1">
      <c r="A22" s="65"/>
      <c r="B22" s="215"/>
      <c r="C22" s="215" t="s">
        <v>253</v>
      </c>
      <c r="D22" s="215"/>
      <c r="E22" s="135" t="s">
        <v>277</v>
      </c>
      <c r="F22" s="172">
        <f t="shared" si="0"/>
        <v>162.6</v>
      </c>
      <c r="G22" s="204">
        <v>162.6</v>
      </c>
      <c r="H22" s="172"/>
      <c r="I22" s="172"/>
      <c r="J22" s="66"/>
    </row>
    <row r="23" spans="1:10" ht="18" customHeight="1">
      <c r="A23" s="110"/>
      <c r="B23" s="215" t="s">
        <v>263</v>
      </c>
      <c r="C23" s="215" t="s">
        <v>254</v>
      </c>
      <c r="D23" s="215" t="s">
        <v>247</v>
      </c>
      <c r="E23" s="135" t="s">
        <v>92</v>
      </c>
      <c r="F23" s="172">
        <f t="shared" si="0"/>
        <v>162.6</v>
      </c>
      <c r="G23" s="204">
        <v>162.6</v>
      </c>
      <c r="H23" s="172"/>
      <c r="I23" s="172"/>
      <c r="J23" s="66"/>
    </row>
  </sheetData>
  <sheetProtection/>
  <mergeCells count="14">
    <mergeCell ref="J5:J6"/>
    <mergeCell ref="A4:A6"/>
    <mergeCell ref="B5:B6"/>
    <mergeCell ref="C5:C6"/>
    <mergeCell ref="A3:C3"/>
    <mergeCell ref="D5:D6"/>
    <mergeCell ref="E4:E6"/>
    <mergeCell ref="F4:J4"/>
    <mergeCell ref="A1:J1"/>
    <mergeCell ref="I2:J2"/>
    <mergeCell ref="I3:J3"/>
    <mergeCell ref="B4:D4"/>
    <mergeCell ref="F5:F6"/>
    <mergeCell ref="G5:I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Zeros="0" zoomScalePageLayoutView="0" workbookViewId="0" topLeftCell="A1">
      <selection activeCell="H8" sqref="H8:H10"/>
    </sheetView>
  </sheetViews>
  <sheetFormatPr defaultColWidth="9.16015625" defaultRowHeight="11.25"/>
  <cols>
    <col min="1" max="1" width="28.16015625" style="1" customWidth="1"/>
    <col min="2" max="4" width="7.5" style="1" customWidth="1"/>
    <col min="5" max="5" width="30.16015625" style="1" customWidth="1"/>
    <col min="6" max="6" width="18.16015625" style="1" customWidth="1"/>
    <col min="7" max="7" width="13.33203125" style="1" customWidth="1"/>
    <col min="8" max="8" width="12.16015625" style="1" customWidth="1"/>
    <col min="9" max="10" width="14.83203125" style="1" customWidth="1"/>
    <col min="11" max="11" width="10" style="1" bestFit="1" customWidth="1"/>
    <col min="12" max="16384" width="9.16015625" style="1" customWidth="1"/>
  </cols>
  <sheetData>
    <row r="1" spans="1:13" ht="31.5" customHeight="1">
      <c r="A1" s="272" t="s">
        <v>178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2:13" ht="15.75" customHeight="1">
      <c r="L2" s="243" t="s">
        <v>59</v>
      </c>
      <c r="M2" s="243"/>
    </row>
    <row r="3" spans="1:13" ht="18" customHeight="1">
      <c r="A3" s="274" t="s">
        <v>378</v>
      </c>
      <c r="B3" s="274"/>
      <c r="C3" s="274"/>
      <c r="D3" s="274"/>
      <c r="E3" s="274"/>
      <c r="F3" s="153"/>
      <c r="G3" s="153"/>
      <c r="H3" s="153"/>
      <c r="L3" s="290" t="s">
        <v>10</v>
      </c>
      <c r="M3" s="290"/>
    </row>
    <row r="4" spans="1:13" s="43" customFormat="1" ht="21.75" customHeight="1">
      <c r="A4" s="287" t="s">
        <v>18</v>
      </c>
      <c r="B4" s="287" t="s">
        <v>82</v>
      </c>
      <c r="C4" s="287"/>
      <c r="D4" s="287"/>
      <c r="E4" s="289" t="s">
        <v>7</v>
      </c>
      <c r="F4" s="291" t="s">
        <v>61</v>
      </c>
      <c r="G4" s="291"/>
      <c r="H4" s="291"/>
      <c r="I4" s="291"/>
      <c r="J4" s="291"/>
      <c r="K4" s="291"/>
      <c r="L4" s="291"/>
      <c r="M4" s="291"/>
    </row>
    <row r="5" spans="1:13" s="43" customFormat="1" ht="36">
      <c r="A5" s="287"/>
      <c r="B5" s="147" t="s">
        <v>9</v>
      </c>
      <c r="C5" s="147" t="s">
        <v>16</v>
      </c>
      <c r="D5" s="37" t="s">
        <v>15</v>
      </c>
      <c r="E5" s="289"/>
      <c r="F5" s="37" t="s">
        <v>6</v>
      </c>
      <c r="G5" s="44" t="s">
        <v>104</v>
      </c>
      <c r="H5" s="44" t="s">
        <v>105</v>
      </c>
      <c r="I5" s="44" t="s">
        <v>106</v>
      </c>
      <c r="J5" s="44" t="s">
        <v>107</v>
      </c>
      <c r="K5" s="44" t="s">
        <v>108</v>
      </c>
      <c r="L5" s="44" t="s">
        <v>109</v>
      </c>
      <c r="M5" s="44" t="s">
        <v>110</v>
      </c>
    </row>
    <row r="6" spans="1:13" s="43" customFormat="1" ht="22.5" customHeight="1">
      <c r="A6" s="40"/>
      <c r="B6" s="41"/>
      <c r="C6" s="41"/>
      <c r="D6" s="41"/>
      <c r="E6" s="42" t="s">
        <v>6</v>
      </c>
      <c r="F6" s="170">
        <f>SUM(G6:G6:K6)</f>
        <v>2828.1000000000004</v>
      </c>
      <c r="G6" s="170">
        <f>SUM(G7:G14)</f>
        <v>2068.98</v>
      </c>
      <c r="H6" s="170">
        <f>SUM(H7:H14)</f>
        <v>653.03</v>
      </c>
      <c r="I6" s="170">
        <f>SUM(I7:I14)</f>
        <v>96.09</v>
      </c>
      <c r="J6" s="70">
        <f>SUM(J7:J14)</f>
        <v>0</v>
      </c>
      <c r="K6" s="170">
        <v>10</v>
      </c>
      <c r="L6" s="157"/>
      <c r="M6" s="139"/>
    </row>
    <row r="7" spans="1:13" ht="22.5" customHeight="1">
      <c r="A7" s="135" t="s">
        <v>379</v>
      </c>
      <c r="B7" s="156" t="s">
        <v>278</v>
      </c>
      <c r="C7" s="156" t="s">
        <v>279</v>
      </c>
      <c r="D7" s="168" t="s">
        <v>135</v>
      </c>
      <c r="E7" s="64" t="s">
        <v>136</v>
      </c>
      <c r="F7" s="172">
        <f>G7+H7+I7+J7</f>
        <v>1909.0700000000002</v>
      </c>
      <c r="G7" s="204">
        <v>1482.28</v>
      </c>
      <c r="H7" s="172">
        <v>426.62</v>
      </c>
      <c r="I7" s="172">
        <v>0.17</v>
      </c>
      <c r="J7" s="66"/>
      <c r="K7" s="35"/>
      <c r="L7" s="35"/>
      <c r="M7" s="35"/>
    </row>
    <row r="8" spans="1:13" ht="22.5" customHeight="1">
      <c r="A8" s="65"/>
      <c r="B8" s="156" t="s">
        <v>278</v>
      </c>
      <c r="C8" s="156" t="s">
        <v>279</v>
      </c>
      <c r="D8" s="169" t="s">
        <v>137</v>
      </c>
      <c r="E8" s="155" t="s">
        <v>280</v>
      </c>
      <c r="F8" s="227">
        <v>199.9</v>
      </c>
      <c r="G8" s="91"/>
      <c r="H8" s="91">
        <v>189.9</v>
      </c>
      <c r="I8" s="91"/>
      <c r="J8" s="66"/>
      <c r="K8" s="172">
        <v>10</v>
      </c>
      <c r="L8" s="35"/>
      <c r="M8" s="35"/>
    </row>
    <row r="9" spans="1:13" ht="22.5" customHeight="1">
      <c r="A9" s="65"/>
      <c r="B9" s="156" t="s">
        <v>278</v>
      </c>
      <c r="C9" s="156" t="s">
        <v>279</v>
      </c>
      <c r="D9" s="169" t="s">
        <v>138</v>
      </c>
      <c r="E9" s="155" t="s">
        <v>281</v>
      </c>
      <c r="F9" s="227">
        <v>15.5</v>
      </c>
      <c r="G9" s="91"/>
      <c r="H9" s="205">
        <v>15.5</v>
      </c>
      <c r="I9" s="91"/>
      <c r="J9" s="66"/>
      <c r="K9" s="35"/>
      <c r="L9" s="35"/>
      <c r="M9" s="35"/>
    </row>
    <row r="10" spans="1:13" ht="22.5" customHeight="1">
      <c r="A10" s="65"/>
      <c r="B10" s="156" t="s">
        <v>278</v>
      </c>
      <c r="C10" s="156" t="s">
        <v>279</v>
      </c>
      <c r="D10" s="156" t="s">
        <v>139</v>
      </c>
      <c r="E10" s="155" t="s">
        <v>282</v>
      </c>
      <c r="F10" s="227">
        <v>2</v>
      </c>
      <c r="G10" s="91"/>
      <c r="H10" s="205">
        <v>2</v>
      </c>
      <c r="I10" s="91"/>
      <c r="J10" s="66"/>
      <c r="K10" s="35"/>
      <c r="L10" s="35"/>
      <c r="M10" s="35"/>
    </row>
    <row r="11" spans="1:13" ht="22.5" customHeight="1">
      <c r="A11" s="65"/>
      <c r="B11" s="156" t="s">
        <v>140</v>
      </c>
      <c r="C11" s="156" t="s">
        <v>128</v>
      </c>
      <c r="D11" s="156" t="s">
        <v>124</v>
      </c>
      <c r="E11" s="64" t="s">
        <v>141</v>
      </c>
      <c r="F11" s="91">
        <f>SUM(G11:J11)</f>
        <v>114.93</v>
      </c>
      <c r="G11" s="91"/>
      <c r="H11" s="204">
        <v>19.01</v>
      </c>
      <c r="I11" s="204">
        <v>95.92</v>
      </c>
      <c r="J11" s="66"/>
      <c r="K11" s="35"/>
      <c r="L11" s="35"/>
      <c r="M11" s="35"/>
    </row>
    <row r="12" spans="1:13" ht="22.5" customHeight="1">
      <c r="A12" s="65"/>
      <c r="B12" s="171">
        <v>208</v>
      </c>
      <c r="C12" s="173" t="s">
        <v>130</v>
      </c>
      <c r="D12" s="173" t="s">
        <v>95</v>
      </c>
      <c r="E12" s="171" t="s">
        <v>131</v>
      </c>
      <c r="F12" s="172">
        <f>G12+H12+I12+J12</f>
        <v>275.99</v>
      </c>
      <c r="G12" s="172">
        <v>275.99</v>
      </c>
      <c r="H12" s="66"/>
      <c r="I12" s="66"/>
      <c r="J12" s="66"/>
      <c r="K12" s="35"/>
      <c r="L12" s="35"/>
      <c r="M12" s="35"/>
    </row>
    <row r="13" spans="1:13" ht="22.5" customHeight="1">
      <c r="A13" s="135"/>
      <c r="B13" s="171">
        <v>210</v>
      </c>
      <c r="C13" s="173">
        <v>11</v>
      </c>
      <c r="D13" s="173" t="s">
        <v>89</v>
      </c>
      <c r="E13" s="171" t="s">
        <v>133</v>
      </c>
      <c r="F13" s="172">
        <f>G13</f>
        <v>148.11</v>
      </c>
      <c r="G13" s="204">
        <v>148.11</v>
      </c>
      <c r="H13" s="66"/>
      <c r="I13" s="66"/>
      <c r="J13" s="66"/>
      <c r="K13" s="35"/>
      <c r="L13" s="35"/>
      <c r="M13" s="35"/>
    </row>
    <row r="14" spans="1:13" ht="22.5" customHeight="1">
      <c r="A14" s="65"/>
      <c r="B14" s="171">
        <v>221</v>
      </c>
      <c r="C14" s="173" t="s">
        <v>90</v>
      </c>
      <c r="D14" s="173" t="s">
        <v>89</v>
      </c>
      <c r="E14" s="171" t="s">
        <v>31</v>
      </c>
      <c r="F14" s="172">
        <f>G14</f>
        <v>162.6</v>
      </c>
      <c r="G14" s="204">
        <v>162.6</v>
      </c>
      <c r="H14" s="66"/>
      <c r="I14" s="66"/>
      <c r="J14" s="66"/>
      <c r="K14" s="35"/>
      <c r="L14" s="35"/>
      <c r="M14" s="35"/>
    </row>
  </sheetData>
  <sheetProtection/>
  <mergeCells count="8">
    <mergeCell ref="A1:M1"/>
    <mergeCell ref="A4:A5"/>
    <mergeCell ref="E4:E5"/>
    <mergeCell ref="L2:M2"/>
    <mergeCell ref="L3:M3"/>
    <mergeCell ref="B4:D4"/>
    <mergeCell ref="F4:M4"/>
    <mergeCell ref="A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0"/>
  <sheetViews>
    <sheetView showGridLines="0" showZeros="0" zoomScalePageLayoutView="0" workbookViewId="0" topLeftCell="A1">
      <selection activeCell="F7" sqref="F7"/>
    </sheetView>
  </sheetViews>
  <sheetFormatPr defaultColWidth="9.33203125" defaultRowHeight="11.25"/>
  <cols>
    <col min="1" max="1" width="5.5" style="1" bestFit="1" customWidth="1"/>
    <col min="2" max="2" width="4.33203125" style="1" bestFit="1" customWidth="1"/>
    <col min="3" max="3" width="8.83203125" style="1" customWidth="1"/>
    <col min="4" max="4" width="55.83203125" style="1" customWidth="1"/>
    <col min="5" max="5" width="16.5" style="1" customWidth="1"/>
    <col min="6" max="6" width="13" style="1" customWidth="1"/>
    <col min="7" max="7" width="13.33203125" style="1" customWidth="1"/>
    <col min="8" max="8" width="15.33203125" style="1" customWidth="1"/>
    <col min="9" max="10" width="9.16015625" style="1" customWidth="1"/>
    <col min="11" max="11" width="12.66015625" style="1" customWidth="1"/>
    <col min="12" max="241" width="9.16015625" style="1" customWidth="1"/>
    <col min="242" max="16384" width="9.33203125" style="1" customWidth="1"/>
  </cols>
  <sheetData>
    <row r="1" spans="1:12" ht="30" customHeight="1">
      <c r="A1" s="272" t="s">
        <v>179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ht="15.75" customHeight="1">
      <c r="A2"/>
      <c r="B2"/>
      <c r="C2"/>
      <c r="D2"/>
      <c r="E2"/>
      <c r="F2"/>
      <c r="G2"/>
      <c r="L2" s="137" t="s">
        <v>99</v>
      </c>
    </row>
    <row r="3" spans="1:12" ht="18" customHeight="1">
      <c r="A3" s="77" t="s">
        <v>98</v>
      </c>
      <c r="B3" s="3"/>
      <c r="C3" s="197" t="s">
        <v>169</v>
      </c>
      <c r="D3" s="198"/>
      <c r="E3" s="198"/>
      <c r="F3" s="153"/>
      <c r="G3" s="151"/>
      <c r="L3" s="154" t="s">
        <v>10</v>
      </c>
    </row>
    <row r="4" spans="1:12" s="43" customFormat="1" ht="12">
      <c r="A4" s="287" t="s">
        <v>82</v>
      </c>
      <c r="B4" s="287"/>
      <c r="C4" s="287"/>
      <c r="D4" s="281" t="s">
        <v>7</v>
      </c>
      <c r="E4" s="251" t="s">
        <v>100</v>
      </c>
      <c r="F4" s="251"/>
      <c r="G4" s="251"/>
      <c r="H4" s="251"/>
      <c r="I4" s="251"/>
      <c r="J4" s="251"/>
      <c r="K4" s="251"/>
      <c r="L4" s="251"/>
    </row>
    <row r="5" spans="1:12" s="43" customFormat="1" ht="12" customHeight="1">
      <c r="A5" s="279" t="s">
        <v>9</v>
      </c>
      <c r="B5" s="279" t="s">
        <v>16</v>
      </c>
      <c r="C5" s="279" t="s">
        <v>36</v>
      </c>
      <c r="D5" s="282"/>
      <c r="E5" s="251" t="s">
        <v>6</v>
      </c>
      <c r="F5" s="251" t="s">
        <v>70</v>
      </c>
      <c r="G5" s="251"/>
      <c r="H5" s="251" t="s">
        <v>71</v>
      </c>
      <c r="I5" s="251" t="s">
        <v>72</v>
      </c>
      <c r="J5" s="251" t="s">
        <v>101</v>
      </c>
      <c r="K5" s="251" t="s">
        <v>102</v>
      </c>
      <c r="L5" s="251" t="s">
        <v>103</v>
      </c>
    </row>
    <row r="6" spans="1:12" s="43" customFormat="1" ht="57.75" customHeight="1">
      <c r="A6" s="280"/>
      <c r="B6" s="280"/>
      <c r="C6" s="280"/>
      <c r="D6" s="283"/>
      <c r="E6" s="251"/>
      <c r="F6" s="140" t="s">
        <v>77</v>
      </c>
      <c r="G6" s="44" t="s">
        <v>78</v>
      </c>
      <c r="H6" s="251"/>
      <c r="I6" s="251"/>
      <c r="J6" s="251"/>
      <c r="K6" s="251"/>
      <c r="L6" s="251"/>
    </row>
    <row r="7" spans="1:12" s="43" customFormat="1" ht="26.25" customHeight="1">
      <c r="A7" s="41"/>
      <c r="B7" s="41"/>
      <c r="C7" s="41"/>
      <c r="D7" s="42" t="s">
        <v>27</v>
      </c>
      <c r="E7" s="218">
        <f>E8</f>
        <v>2610.7</v>
      </c>
      <c r="F7" s="218">
        <v>2610.7</v>
      </c>
      <c r="G7" s="44"/>
      <c r="H7" s="44"/>
      <c r="I7" s="44"/>
      <c r="J7" s="44"/>
      <c r="K7" s="44"/>
      <c r="L7" s="44"/>
    </row>
    <row r="8" spans="1:12" ht="18" customHeight="1">
      <c r="A8" s="216">
        <v>201</v>
      </c>
      <c r="B8" s="217"/>
      <c r="C8" s="217"/>
      <c r="D8" s="216" t="s">
        <v>29</v>
      </c>
      <c r="E8" s="218">
        <f>E9</f>
        <v>2610.7</v>
      </c>
      <c r="F8" s="218">
        <f>F9</f>
        <v>2610.7</v>
      </c>
      <c r="G8" s="19"/>
      <c r="H8" s="35"/>
      <c r="I8" s="35"/>
      <c r="J8" s="35"/>
      <c r="K8" s="35"/>
      <c r="L8" s="35"/>
    </row>
    <row r="9" spans="1:12" ht="18" customHeight="1">
      <c r="A9" s="216"/>
      <c r="B9" s="217" t="s">
        <v>245</v>
      </c>
      <c r="C9" s="217"/>
      <c r="D9" s="216" t="s">
        <v>212</v>
      </c>
      <c r="E9" s="218">
        <f>E10+E11+E15+E18</f>
        <v>2610.7</v>
      </c>
      <c r="F9" s="218">
        <f>F10+F11+F15+F18</f>
        <v>2610.7</v>
      </c>
      <c r="G9" s="19"/>
      <c r="H9" s="35"/>
      <c r="I9" s="35"/>
      <c r="J9" s="35"/>
      <c r="K9" s="35"/>
      <c r="L9" s="35"/>
    </row>
    <row r="10" spans="1:12" ht="18" customHeight="1">
      <c r="A10" s="216">
        <v>201</v>
      </c>
      <c r="B10" s="217" t="s">
        <v>246</v>
      </c>
      <c r="C10" s="217" t="s">
        <v>247</v>
      </c>
      <c r="D10" s="216" t="s">
        <v>40</v>
      </c>
      <c r="E10" s="218">
        <v>1909.07</v>
      </c>
      <c r="F10" s="218">
        <v>1909.07</v>
      </c>
      <c r="G10" s="19"/>
      <c r="H10" s="35"/>
      <c r="I10" s="35"/>
      <c r="J10" s="35"/>
      <c r="K10" s="35"/>
      <c r="L10" s="35"/>
    </row>
    <row r="11" spans="1:12" ht="18" customHeight="1">
      <c r="A11" s="216">
        <v>208</v>
      </c>
      <c r="B11" s="217"/>
      <c r="C11" s="217"/>
      <c r="D11" s="216" t="s">
        <v>41</v>
      </c>
      <c r="E11" s="218">
        <v>390.92</v>
      </c>
      <c r="F11" s="218">
        <v>390.92</v>
      </c>
      <c r="G11" s="19"/>
      <c r="H11" s="35"/>
      <c r="I11" s="35"/>
      <c r="J11" s="35"/>
      <c r="K11" s="35"/>
      <c r="L11" s="35"/>
    </row>
    <row r="12" spans="1:12" ht="18" customHeight="1">
      <c r="A12" s="216"/>
      <c r="B12" s="217" t="s">
        <v>130</v>
      </c>
      <c r="C12" s="217"/>
      <c r="D12" s="216" t="s">
        <v>42</v>
      </c>
      <c r="E12" s="218">
        <v>390.92</v>
      </c>
      <c r="F12" s="218">
        <v>390.92</v>
      </c>
      <c r="G12" s="19"/>
      <c r="H12" s="35"/>
      <c r="I12" s="35"/>
      <c r="J12" s="35"/>
      <c r="K12" s="35"/>
      <c r="L12" s="35"/>
    </row>
    <row r="13" spans="1:12" ht="18" customHeight="1">
      <c r="A13" s="216">
        <v>208</v>
      </c>
      <c r="B13" s="217" t="s">
        <v>250</v>
      </c>
      <c r="C13" s="217" t="s">
        <v>247</v>
      </c>
      <c r="D13" s="216" t="s">
        <v>43</v>
      </c>
      <c r="E13" s="218">
        <v>114.93</v>
      </c>
      <c r="F13" s="218">
        <v>114.93</v>
      </c>
      <c r="G13" s="19"/>
      <c r="H13" s="35"/>
      <c r="I13" s="35"/>
      <c r="J13" s="35"/>
      <c r="K13" s="35"/>
      <c r="L13" s="35"/>
    </row>
    <row r="14" spans="1:12" ht="18" customHeight="1">
      <c r="A14" s="216">
        <v>208</v>
      </c>
      <c r="B14" s="217" t="s">
        <v>250</v>
      </c>
      <c r="C14" s="217" t="s">
        <v>130</v>
      </c>
      <c r="D14" s="216" t="s">
        <v>131</v>
      </c>
      <c r="E14" s="218">
        <v>275.99</v>
      </c>
      <c r="F14" s="218">
        <v>275.99</v>
      </c>
      <c r="G14" s="19"/>
      <c r="H14" s="35"/>
      <c r="I14" s="35"/>
      <c r="J14" s="35"/>
      <c r="K14" s="35"/>
      <c r="L14" s="35"/>
    </row>
    <row r="15" spans="1:12" ht="18" customHeight="1">
      <c r="A15" s="216">
        <v>210</v>
      </c>
      <c r="B15" s="217"/>
      <c r="C15" s="217"/>
      <c r="D15" s="216" t="s">
        <v>223</v>
      </c>
      <c r="E15" s="218">
        <v>148.11</v>
      </c>
      <c r="F15" s="218">
        <v>148.11</v>
      </c>
      <c r="G15" s="19"/>
      <c r="H15" s="35"/>
      <c r="I15" s="35"/>
      <c r="J15" s="35"/>
      <c r="K15" s="35"/>
      <c r="L15" s="35"/>
    </row>
    <row r="16" spans="1:12" ht="18" customHeight="1">
      <c r="A16" s="216"/>
      <c r="B16" s="217" t="s">
        <v>251</v>
      </c>
      <c r="C16" s="217"/>
      <c r="D16" s="216" t="s">
        <v>132</v>
      </c>
      <c r="E16" s="218">
        <v>148.11</v>
      </c>
      <c r="F16" s="218">
        <v>148.11</v>
      </c>
      <c r="G16" s="19"/>
      <c r="H16" s="35"/>
      <c r="I16" s="35"/>
      <c r="J16" s="35"/>
      <c r="K16" s="35"/>
      <c r="L16" s="35"/>
    </row>
    <row r="17" spans="1:12" ht="18" customHeight="1">
      <c r="A17" s="216">
        <v>210</v>
      </c>
      <c r="B17" s="217" t="s">
        <v>252</v>
      </c>
      <c r="C17" s="217" t="s">
        <v>247</v>
      </c>
      <c r="D17" s="216" t="s">
        <v>133</v>
      </c>
      <c r="E17" s="218">
        <v>148.11</v>
      </c>
      <c r="F17" s="218">
        <v>148.11</v>
      </c>
      <c r="G17" s="19"/>
      <c r="H17" s="35"/>
      <c r="I17" s="35"/>
      <c r="J17" s="35"/>
      <c r="K17" s="35"/>
      <c r="L17" s="35"/>
    </row>
    <row r="18" spans="1:12" ht="18" customHeight="1">
      <c r="A18" s="216">
        <v>221</v>
      </c>
      <c r="B18" s="217"/>
      <c r="C18" s="217"/>
      <c r="D18" s="216" t="s">
        <v>44</v>
      </c>
      <c r="E18" s="218">
        <v>162.6</v>
      </c>
      <c r="F18" s="218">
        <v>162.6</v>
      </c>
      <c r="G18" s="19"/>
      <c r="H18" s="35"/>
      <c r="I18" s="35"/>
      <c r="J18" s="35"/>
      <c r="K18" s="35"/>
      <c r="L18" s="35"/>
    </row>
    <row r="19" spans="1:12" ht="18" customHeight="1">
      <c r="A19" s="216"/>
      <c r="B19" s="217" t="s">
        <v>253</v>
      </c>
      <c r="C19" s="217"/>
      <c r="D19" s="216" t="s">
        <v>30</v>
      </c>
      <c r="E19" s="218">
        <v>162.6</v>
      </c>
      <c r="F19" s="218">
        <v>162.6</v>
      </c>
      <c r="G19" s="19"/>
      <c r="H19" s="35"/>
      <c r="I19" s="35"/>
      <c r="J19" s="35"/>
      <c r="K19" s="35"/>
      <c r="L19" s="35"/>
    </row>
    <row r="20" spans="1:12" ht="18" customHeight="1">
      <c r="A20" s="216">
        <v>221</v>
      </c>
      <c r="B20" s="217" t="s">
        <v>254</v>
      </c>
      <c r="C20" s="217" t="s">
        <v>247</v>
      </c>
      <c r="D20" s="216" t="s">
        <v>31</v>
      </c>
      <c r="E20" s="218">
        <v>162.6</v>
      </c>
      <c r="F20" s="218">
        <v>162.6</v>
      </c>
      <c r="G20" s="19"/>
      <c r="H20" s="35"/>
      <c r="I20" s="35"/>
      <c r="J20" s="35"/>
      <c r="K20" s="35"/>
      <c r="L20" s="35"/>
    </row>
  </sheetData>
  <sheetProtection/>
  <mergeCells count="14">
    <mergeCell ref="C5:C6"/>
    <mergeCell ref="I5:I6"/>
    <mergeCell ref="J5:J6"/>
    <mergeCell ref="K5:K6"/>
    <mergeCell ref="A1:L1"/>
    <mergeCell ref="A4:C4"/>
    <mergeCell ref="F5:G5"/>
    <mergeCell ref="H5:H6"/>
    <mergeCell ref="L5:L6"/>
    <mergeCell ref="E4:L4"/>
    <mergeCell ref="E5:E6"/>
    <mergeCell ref="D4:D6"/>
    <mergeCell ref="A5:A6"/>
    <mergeCell ref="B5:B6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H52"/>
  <sheetViews>
    <sheetView showGridLines="0" showZeros="0" zoomScalePageLayoutView="0" workbookViewId="0" topLeftCell="A1">
      <selection activeCell="J24" sqref="J24"/>
    </sheetView>
  </sheetViews>
  <sheetFormatPr defaultColWidth="9.16015625" defaultRowHeight="12.75" customHeight="1"/>
  <cols>
    <col min="1" max="2" width="13" style="14" customWidth="1"/>
    <col min="3" max="3" width="49.5" style="0" customWidth="1"/>
    <col min="4" max="6" width="16" style="0" customWidth="1"/>
  </cols>
  <sheetData>
    <row r="1" spans="1:6" ht="24.75" customHeight="1">
      <c r="A1" s="294" t="s">
        <v>180</v>
      </c>
      <c r="B1" s="294"/>
      <c r="C1" s="294"/>
      <c r="D1" s="294"/>
      <c r="E1" s="294"/>
      <c r="F1" s="294"/>
    </row>
    <row r="2" spans="1:6" ht="15.75" customHeight="1">
      <c r="A2" s="107"/>
      <c r="B2" s="107"/>
      <c r="C2" s="107"/>
      <c r="D2" s="107"/>
      <c r="F2" s="137" t="s">
        <v>80</v>
      </c>
    </row>
    <row r="3" spans="1:6" s="1" customFormat="1" ht="15.75" customHeight="1">
      <c r="A3" s="274" t="s">
        <v>169</v>
      </c>
      <c r="B3" s="274"/>
      <c r="C3" s="293"/>
      <c r="D3" s="143"/>
      <c r="F3" s="137" t="s">
        <v>81</v>
      </c>
    </row>
    <row r="4" spans="1:6" s="43" customFormat="1" ht="12" customHeight="1">
      <c r="A4" s="292" t="s">
        <v>82</v>
      </c>
      <c r="B4" s="292"/>
      <c r="C4" s="289" t="s">
        <v>83</v>
      </c>
      <c r="D4" s="295" t="s">
        <v>283</v>
      </c>
      <c r="E4" s="285"/>
      <c r="F4" s="286"/>
    </row>
    <row r="5" spans="1:6" s="43" customFormat="1" ht="12" customHeight="1">
      <c r="A5" s="144" t="s">
        <v>84</v>
      </c>
      <c r="B5" s="144" t="s">
        <v>85</v>
      </c>
      <c r="C5" s="289"/>
      <c r="D5" s="37" t="s">
        <v>86</v>
      </c>
      <c r="E5" s="37" t="s">
        <v>87</v>
      </c>
      <c r="F5" s="37" t="s">
        <v>88</v>
      </c>
    </row>
    <row r="6" spans="1:6" s="43" customFormat="1" ht="12" customHeight="1">
      <c r="A6" s="144"/>
      <c r="B6" s="144"/>
      <c r="C6" s="37" t="s">
        <v>26</v>
      </c>
      <c r="D6" s="224">
        <f>E6+F6</f>
        <v>2610.7000000000003</v>
      </c>
      <c r="E6" s="79">
        <f>E7+E42</f>
        <v>2165.07</v>
      </c>
      <c r="F6" s="139">
        <f>F21</f>
        <v>445.63</v>
      </c>
    </row>
    <row r="7" spans="1:6" s="1" customFormat="1" ht="12" customHeight="1">
      <c r="A7" s="219" t="s">
        <v>284</v>
      </c>
      <c r="B7" s="219"/>
      <c r="C7" s="220" t="s">
        <v>285</v>
      </c>
      <c r="D7" s="224">
        <f aca="true" t="shared" si="0" ref="D7:D52">E7+F7</f>
        <v>2068.98</v>
      </c>
      <c r="E7" s="79">
        <f>E8+E11+E15+E17+E19</f>
        <v>2068.98</v>
      </c>
      <c r="F7" s="35"/>
    </row>
    <row r="8" spans="1:7" s="1" customFormat="1" ht="12" customHeight="1">
      <c r="A8" s="219"/>
      <c r="B8" s="219"/>
      <c r="C8" s="220" t="s">
        <v>286</v>
      </c>
      <c r="D8" s="224">
        <f t="shared" si="0"/>
        <v>148.11</v>
      </c>
      <c r="E8" s="221">
        <v>148.11</v>
      </c>
      <c r="F8" s="34"/>
      <c r="G8" s="11"/>
    </row>
    <row r="9" spans="1:6" s="1" customFormat="1" ht="12" customHeight="1">
      <c r="A9" s="219" t="s">
        <v>287</v>
      </c>
      <c r="B9" s="219" t="s">
        <v>288</v>
      </c>
      <c r="C9" s="220" t="s">
        <v>321</v>
      </c>
      <c r="D9" s="224">
        <f t="shared" si="0"/>
        <v>117.21</v>
      </c>
      <c r="E9" s="221">
        <v>117.21</v>
      </c>
      <c r="F9" s="34"/>
    </row>
    <row r="10" spans="1:7" s="1" customFormat="1" ht="12" customHeight="1">
      <c r="A10" s="219" t="s">
        <v>287</v>
      </c>
      <c r="B10" s="219" t="s">
        <v>288</v>
      </c>
      <c r="C10" s="220" t="s">
        <v>322</v>
      </c>
      <c r="D10" s="224">
        <f t="shared" si="0"/>
        <v>30.9</v>
      </c>
      <c r="E10" s="221">
        <v>30.9</v>
      </c>
      <c r="F10" s="34"/>
      <c r="G10" s="11"/>
    </row>
    <row r="11" spans="1:7" s="1" customFormat="1" ht="12" customHeight="1">
      <c r="A11" s="219"/>
      <c r="B11" s="219"/>
      <c r="C11" s="220" t="s">
        <v>289</v>
      </c>
      <c r="D11" s="224">
        <f t="shared" si="0"/>
        <v>1428.1000000000001</v>
      </c>
      <c r="E11" s="221">
        <f>E12+E13+E14</f>
        <v>1428.1000000000001</v>
      </c>
      <c r="F11" s="34"/>
      <c r="G11" s="11"/>
    </row>
    <row r="12" spans="1:7" s="1" customFormat="1" ht="12" customHeight="1">
      <c r="A12" s="219" t="s">
        <v>287</v>
      </c>
      <c r="B12" s="219" t="s">
        <v>290</v>
      </c>
      <c r="C12" s="220" t="s">
        <v>323</v>
      </c>
      <c r="D12" s="224">
        <f t="shared" si="0"/>
        <v>879.33</v>
      </c>
      <c r="E12" s="167">
        <v>879.33</v>
      </c>
      <c r="F12" s="34"/>
      <c r="G12" s="11"/>
    </row>
    <row r="13" spans="1:7" s="1" customFormat="1" ht="12" customHeight="1">
      <c r="A13" s="219" t="s">
        <v>287</v>
      </c>
      <c r="B13" s="219" t="s">
        <v>291</v>
      </c>
      <c r="C13" s="220" t="s">
        <v>294</v>
      </c>
      <c r="D13" s="224">
        <f t="shared" si="0"/>
        <v>475.49</v>
      </c>
      <c r="E13" s="167">
        <v>475.49</v>
      </c>
      <c r="F13" s="34"/>
      <c r="G13" s="11"/>
    </row>
    <row r="14" spans="1:7" s="1" customFormat="1" ht="12" customHeight="1">
      <c r="A14" s="219"/>
      <c r="B14" s="219" t="s">
        <v>292</v>
      </c>
      <c r="C14" s="220" t="s">
        <v>324</v>
      </c>
      <c r="D14" s="224">
        <f t="shared" si="0"/>
        <v>73.28</v>
      </c>
      <c r="E14" s="167">
        <v>73.28</v>
      </c>
      <c r="F14" s="34"/>
      <c r="G14" s="11"/>
    </row>
    <row r="15" spans="1:7" s="1" customFormat="1" ht="12" customHeight="1">
      <c r="A15" s="219" t="s">
        <v>287</v>
      </c>
      <c r="B15" s="219" t="s">
        <v>287</v>
      </c>
      <c r="C15" s="220" t="s">
        <v>293</v>
      </c>
      <c r="D15" s="224">
        <f t="shared" si="0"/>
        <v>54.18</v>
      </c>
      <c r="E15" s="79">
        <v>54.18</v>
      </c>
      <c r="F15" s="34"/>
      <c r="G15" s="11"/>
    </row>
    <row r="16" spans="1:7" s="1" customFormat="1" ht="12" customHeight="1">
      <c r="A16" s="219" t="s">
        <v>287</v>
      </c>
      <c r="B16" s="219" t="s">
        <v>291</v>
      </c>
      <c r="C16" s="220" t="s">
        <v>294</v>
      </c>
      <c r="D16" s="224">
        <f t="shared" si="0"/>
        <v>54.18</v>
      </c>
      <c r="E16" s="79">
        <v>54.18</v>
      </c>
      <c r="F16" s="34"/>
      <c r="G16" s="11"/>
    </row>
    <row r="17" spans="1:7" s="1" customFormat="1" ht="12" customHeight="1">
      <c r="A17" s="219"/>
      <c r="B17" s="219"/>
      <c r="C17" s="220" t="s">
        <v>295</v>
      </c>
      <c r="D17" s="224">
        <f t="shared" si="0"/>
        <v>162.6</v>
      </c>
      <c r="E17" s="166">
        <v>162.6</v>
      </c>
      <c r="F17" s="34"/>
      <c r="G17" s="11"/>
    </row>
    <row r="18" spans="1:7" s="1" customFormat="1" ht="12" customHeight="1">
      <c r="A18" s="219" t="s">
        <v>287</v>
      </c>
      <c r="B18" s="219" t="s">
        <v>296</v>
      </c>
      <c r="C18" s="220" t="s">
        <v>325</v>
      </c>
      <c r="D18" s="224">
        <f t="shared" si="0"/>
        <v>162.6</v>
      </c>
      <c r="E18" s="166">
        <v>162.6</v>
      </c>
      <c r="F18" s="34"/>
      <c r="G18" s="11"/>
    </row>
    <row r="19" spans="1:7" s="1" customFormat="1" ht="12" customHeight="1">
      <c r="A19" s="219" t="s">
        <v>287</v>
      </c>
      <c r="B19" s="219" t="s">
        <v>287</v>
      </c>
      <c r="C19" s="220" t="s">
        <v>297</v>
      </c>
      <c r="D19" s="224">
        <f t="shared" si="0"/>
        <v>275.99</v>
      </c>
      <c r="E19" s="166">
        <v>275.99</v>
      </c>
      <c r="F19" s="34"/>
      <c r="G19" s="11"/>
    </row>
    <row r="20" spans="1:7" s="1" customFormat="1" ht="12" customHeight="1">
      <c r="A20" s="219"/>
      <c r="B20" s="219" t="s">
        <v>298</v>
      </c>
      <c r="C20" s="220" t="s">
        <v>326</v>
      </c>
      <c r="D20" s="224">
        <f t="shared" si="0"/>
        <v>275.99</v>
      </c>
      <c r="E20" s="166">
        <v>275.99</v>
      </c>
      <c r="F20" s="34"/>
      <c r="G20" s="11"/>
    </row>
    <row r="21" spans="1:7" s="1" customFormat="1" ht="12" customHeight="1">
      <c r="A21" s="219" t="s">
        <v>299</v>
      </c>
      <c r="B21" s="219" t="s">
        <v>287</v>
      </c>
      <c r="C21" s="220" t="s">
        <v>300</v>
      </c>
      <c r="D21" s="224">
        <f t="shared" si="0"/>
        <v>445.63</v>
      </c>
      <c r="E21" s="79"/>
      <c r="F21" s="174">
        <f>F22+F34+F36+F38+F40</f>
        <v>445.63</v>
      </c>
      <c r="G21" s="11"/>
    </row>
    <row r="22" spans="1:6" s="1" customFormat="1" ht="12" customHeight="1">
      <c r="A22" s="219" t="s">
        <v>287</v>
      </c>
      <c r="B22" s="219" t="s">
        <v>287</v>
      </c>
      <c r="C22" s="220" t="s">
        <v>301</v>
      </c>
      <c r="D22" s="224">
        <f t="shared" si="0"/>
        <v>178.01999999999998</v>
      </c>
      <c r="E22" s="166"/>
      <c r="F22" s="223">
        <f>F23+F24+F25+F26+F27+F28+F29+F30+F31+F32+F33</f>
        <v>178.01999999999998</v>
      </c>
    </row>
    <row r="23" spans="1:6" s="1" customFormat="1" ht="12" customHeight="1">
      <c r="A23" s="219"/>
      <c r="B23" s="219" t="s">
        <v>290</v>
      </c>
      <c r="C23" s="220" t="s">
        <v>302</v>
      </c>
      <c r="D23" s="224">
        <f t="shared" si="0"/>
        <v>25</v>
      </c>
      <c r="E23" s="35"/>
      <c r="F23" s="166">
        <v>25</v>
      </c>
    </row>
    <row r="24" spans="1:6" s="1" customFormat="1" ht="12" customHeight="1">
      <c r="A24" s="219" t="s">
        <v>287</v>
      </c>
      <c r="B24" s="220" t="s">
        <v>336</v>
      </c>
      <c r="C24" s="220" t="s">
        <v>327</v>
      </c>
      <c r="D24" s="224">
        <f t="shared" si="0"/>
        <v>3</v>
      </c>
      <c r="E24" s="35"/>
      <c r="F24" s="166">
        <v>3</v>
      </c>
    </row>
    <row r="25" spans="1:6" s="1" customFormat="1" ht="12" customHeight="1">
      <c r="A25" s="219" t="s">
        <v>287</v>
      </c>
      <c r="B25" s="220" t="s">
        <v>337</v>
      </c>
      <c r="C25" s="220" t="s">
        <v>328</v>
      </c>
      <c r="D25" s="224">
        <f t="shared" si="0"/>
        <v>24.6</v>
      </c>
      <c r="E25" s="35"/>
      <c r="F25" s="166">
        <v>24.6</v>
      </c>
    </row>
    <row r="26" spans="1:6" s="1" customFormat="1" ht="12" customHeight="1">
      <c r="A26" s="219"/>
      <c r="B26" s="220" t="s">
        <v>338</v>
      </c>
      <c r="C26" s="220" t="s">
        <v>303</v>
      </c>
      <c r="D26" s="224">
        <f t="shared" si="0"/>
        <v>10</v>
      </c>
      <c r="E26" s="166"/>
      <c r="F26" s="166">
        <v>10</v>
      </c>
    </row>
    <row r="27" spans="1:6" s="1" customFormat="1" ht="12" customHeight="1">
      <c r="A27" s="219" t="s">
        <v>287</v>
      </c>
      <c r="B27" s="220" t="s">
        <v>339</v>
      </c>
      <c r="C27" s="220" t="s">
        <v>304</v>
      </c>
      <c r="D27" s="224">
        <f t="shared" si="0"/>
        <v>5</v>
      </c>
      <c r="E27" s="166"/>
      <c r="F27" s="166">
        <v>5</v>
      </c>
    </row>
    <row r="28" spans="1:6" s="1" customFormat="1" ht="12" customHeight="1">
      <c r="A28" s="219" t="s">
        <v>287</v>
      </c>
      <c r="B28" s="220" t="s">
        <v>340</v>
      </c>
      <c r="C28" s="220" t="s">
        <v>329</v>
      </c>
      <c r="D28" s="224">
        <f t="shared" si="0"/>
        <v>4</v>
      </c>
      <c r="E28" s="166"/>
      <c r="F28" s="166">
        <v>4</v>
      </c>
    </row>
    <row r="29" spans="1:6" s="1" customFormat="1" ht="12" customHeight="1">
      <c r="A29" s="219" t="s">
        <v>287</v>
      </c>
      <c r="B29" s="220" t="s">
        <v>341</v>
      </c>
      <c r="C29" s="220" t="s">
        <v>330</v>
      </c>
      <c r="D29" s="224">
        <f t="shared" si="0"/>
        <v>1</v>
      </c>
      <c r="E29" s="166"/>
      <c r="F29" s="166">
        <v>1</v>
      </c>
    </row>
    <row r="30" spans="1:6" s="1" customFormat="1" ht="12" customHeight="1">
      <c r="A30" s="219" t="s">
        <v>287</v>
      </c>
      <c r="B30" s="220" t="s">
        <v>342</v>
      </c>
      <c r="C30" s="220" t="s">
        <v>305</v>
      </c>
      <c r="D30" s="224">
        <f t="shared" si="0"/>
        <v>10.84</v>
      </c>
      <c r="E30" s="35"/>
      <c r="F30" s="166">
        <v>10.84</v>
      </c>
    </row>
    <row r="31" spans="1:6" s="1" customFormat="1" ht="12" customHeight="1">
      <c r="A31" s="219" t="s">
        <v>287</v>
      </c>
      <c r="B31" s="219" t="s">
        <v>287</v>
      </c>
      <c r="C31" s="220" t="s">
        <v>306</v>
      </c>
      <c r="D31" s="224">
        <f t="shared" si="0"/>
        <v>16.26</v>
      </c>
      <c r="E31" s="166"/>
      <c r="F31" s="222">
        <v>16.26</v>
      </c>
    </row>
    <row r="32" spans="1:6" s="1" customFormat="1" ht="12" customHeight="1">
      <c r="A32" s="219" t="s">
        <v>287</v>
      </c>
      <c r="B32" s="220" t="s">
        <v>343</v>
      </c>
      <c r="C32" s="220" t="s">
        <v>331</v>
      </c>
      <c r="D32" s="224">
        <f t="shared" si="0"/>
        <v>2.5</v>
      </c>
      <c r="E32" s="35"/>
      <c r="F32" s="166">
        <v>2.5</v>
      </c>
    </row>
    <row r="33" spans="1:6" s="1" customFormat="1" ht="12" customHeight="1">
      <c r="A33" s="219"/>
      <c r="B33" s="220" t="s">
        <v>93</v>
      </c>
      <c r="C33" s="220" t="s">
        <v>307</v>
      </c>
      <c r="D33" s="224">
        <f t="shared" si="0"/>
        <v>75.82</v>
      </c>
      <c r="E33" s="166"/>
      <c r="F33" s="166">
        <v>75.82</v>
      </c>
    </row>
    <row r="34" spans="1:6" s="1" customFormat="1" ht="12" customHeight="1">
      <c r="A34" s="219" t="s">
        <v>287</v>
      </c>
      <c r="B34" s="219"/>
      <c r="C34" s="220" t="s">
        <v>308</v>
      </c>
      <c r="D34" s="224">
        <f t="shared" si="0"/>
        <v>68.6</v>
      </c>
      <c r="E34" s="35"/>
      <c r="F34" s="166">
        <v>68.6</v>
      </c>
    </row>
    <row r="35" spans="1:6" s="1" customFormat="1" ht="12" customHeight="1">
      <c r="A35" s="219" t="s">
        <v>287</v>
      </c>
      <c r="B35" s="220" t="s">
        <v>345</v>
      </c>
      <c r="C35" s="220" t="s">
        <v>309</v>
      </c>
      <c r="D35" s="224">
        <f t="shared" si="0"/>
        <v>68.6</v>
      </c>
      <c r="E35" s="35"/>
      <c r="F35" s="166">
        <v>68.6</v>
      </c>
    </row>
    <row r="36" spans="1:6" s="1" customFormat="1" ht="12" customHeight="1">
      <c r="A36" s="219"/>
      <c r="B36" s="219"/>
      <c r="C36" s="220" t="s">
        <v>310</v>
      </c>
      <c r="D36" s="224">
        <f t="shared" si="0"/>
        <v>161.87</v>
      </c>
      <c r="E36" s="35"/>
      <c r="F36" s="166">
        <v>161.87</v>
      </c>
    </row>
    <row r="37" spans="1:6" s="1" customFormat="1" ht="12" customHeight="1">
      <c r="A37" s="219"/>
      <c r="B37" s="220" t="s">
        <v>344</v>
      </c>
      <c r="C37" s="220" t="s">
        <v>311</v>
      </c>
      <c r="D37" s="224">
        <f t="shared" si="0"/>
        <v>161.87</v>
      </c>
      <c r="E37" s="166"/>
      <c r="F37" s="166">
        <v>161.87</v>
      </c>
    </row>
    <row r="38" spans="1:6" s="1" customFormat="1" ht="12" customHeight="1">
      <c r="A38" s="219" t="s">
        <v>287</v>
      </c>
      <c r="B38" s="219"/>
      <c r="C38" s="220" t="s">
        <v>312</v>
      </c>
      <c r="D38" s="224">
        <f t="shared" si="0"/>
        <v>18.13</v>
      </c>
      <c r="E38" s="166"/>
      <c r="F38" s="166">
        <v>18.13</v>
      </c>
    </row>
    <row r="39" spans="1:6" s="1" customFormat="1" ht="12" customHeight="1">
      <c r="A39" s="219"/>
      <c r="B39" s="220" t="s">
        <v>346</v>
      </c>
      <c r="C39" s="220" t="s">
        <v>313</v>
      </c>
      <c r="D39" s="224">
        <f t="shared" si="0"/>
        <v>18.13</v>
      </c>
      <c r="E39" s="35"/>
      <c r="F39" s="166">
        <v>18.13</v>
      </c>
    </row>
    <row r="40" spans="1:6" s="1" customFormat="1" ht="12" customHeight="1">
      <c r="A40" s="220"/>
      <c r="B40" s="219"/>
      <c r="C40" s="220" t="s">
        <v>314</v>
      </c>
      <c r="D40" s="224">
        <f t="shared" si="0"/>
        <v>19.01</v>
      </c>
      <c r="E40" s="35"/>
      <c r="F40" s="166">
        <v>19.01</v>
      </c>
    </row>
    <row r="41" spans="1:6" s="1" customFormat="1" ht="12" customHeight="1">
      <c r="A41" s="219"/>
      <c r="B41" s="220" t="s">
        <v>348</v>
      </c>
      <c r="C41" s="220" t="s">
        <v>315</v>
      </c>
      <c r="D41" s="224">
        <f t="shared" si="0"/>
        <v>19.01</v>
      </c>
      <c r="E41" s="35"/>
      <c r="F41" s="166">
        <v>19.01</v>
      </c>
    </row>
    <row r="42" spans="1:6" s="1" customFormat="1" ht="12" customHeight="1">
      <c r="A42" s="220" t="s">
        <v>347</v>
      </c>
      <c r="B42" s="219" t="s">
        <v>287</v>
      </c>
      <c r="C42" s="220" t="s">
        <v>316</v>
      </c>
      <c r="D42" s="224">
        <f t="shared" si="0"/>
        <v>96.09</v>
      </c>
      <c r="E42" s="35">
        <v>96.09</v>
      </c>
      <c r="F42" s="166"/>
    </row>
    <row r="43" spans="1:6" s="1" customFormat="1" ht="12" customHeight="1">
      <c r="A43" s="219"/>
      <c r="B43" s="219"/>
      <c r="C43" s="220" t="s">
        <v>317</v>
      </c>
      <c r="D43" s="224">
        <f t="shared" si="0"/>
        <v>41.7</v>
      </c>
      <c r="E43" s="35">
        <v>41.7</v>
      </c>
      <c r="F43" s="166"/>
    </row>
    <row r="44" spans="1:6" s="1" customFormat="1" ht="12" customHeight="1">
      <c r="A44" s="219" t="s">
        <v>287</v>
      </c>
      <c r="B44" s="220" t="s">
        <v>349</v>
      </c>
      <c r="C44" s="220" t="s">
        <v>332</v>
      </c>
      <c r="D44" s="224">
        <f t="shared" si="0"/>
        <v>39.27</v>
      </c>
      <c r="E44" s="35">
        <v>39.27</v>
      </c>
      <c r="F44" s="166"/>
    </row>
    <row r="45" spans="1:6" s="1" customFormat="1" ht="12" customHeight="1">
      <c r="A45" s="219"/>
      <c r="B45" s="219" t="s">
        <v>291</v>
      </c>
      <c r="C45" s="220" t="s">
        <v>318</v>
      </c>
      <c r="D45" s="224">
        <f t="shared" si="0"/>
        <v>2.43</v>
      </c>
      <c r="E45" s="166">
        <v>2.43</v>
      </c>
      <c r="F45" s="166"/>
    </row>
    <row r="46" spans="1:6" s="1" customFormat="1" ht="12" customHeight="1">
      <c r="A46" s="145"/>
      <c r="B46" s="145"/>
      <c r="C46" s="220" t="s">
        <v>319</v>
      </c>
      <c r="D46" s="224">
        <f t="shared" si="0"/>
        <v>0.17</v>
      </c>
      <c r="E46" s="166">
        <v>0.17</v>
      </c>
      <c r="F46" s="166"/>
    </row>
    <row r="47" spans="1:6" s="1" customFormat="1" ht="12" customHeight="1">
      <c r="A47" s="145"/>
      <c r="B47" s="219" t="s">
        <v>350</v>
      </c>
      <c r="C47" s="220" t="s">
        <v>333</v>
      </c>
      <c r="D47" s="224">
        <f t="shared" si="0"/>
        <v>0.17</v>
      </c>
      <c r="E47" s="35">
        <v>0.17</v>
      </c>
      <c r="F47" s="166"/>
    </row>
    <row r="48" spans="1:8" s="1" customFormat="1" ht="12" customHeight="1">
      <c r="A48" s="145"/>
      <c r="B48" s="219"/>
      <c r="C48" s="220" t="s">
        <v>334</v>
      </c>
      <c r="D48" s="224">
        <f t="shared" si="0"/>
        <v>0.91</v>
      </c>
      <c r="E48" s="167">
        <v>0.91</v>
      </c>
      <c r="F48" s="166"/>
      <c r="G48" s="11"/>
      <c r="H48" s="11"/>
    </row>
    <row r="49" spans="1:7" s="1" customFormat="1" ht="12" customHeight="1">
      <c r="A49" s="145"/>
      <c r="B49" s="220" t="s">
        <v>336</v>
      </c>
      <c r="C49" s="220" t="s">
        <v>335</v>
      </c>
      <c r="D49" s="224">
        <f t="shared" si="0"/>
        <v>0.91</v>
      </c>
      <c r="E49" s="79">
        <v>0.91</v>
      </c>
      <c r="F49" s="166"/>
      <c r="G49" s="11"/>
    </row>
    <row r="50" spans="1:7" s="1" customFormat="1" ht="12" customHeight="1">
      <c r="A50" s="145"/>
      <c r="B50" s="219"/>
      <c r="C50" s="220" t="s">
        <v>320</v>
      </c>
      <c r="D50" s="224">
        <f t="shared" si="0"/>
        <v>53.31</v>
      </c>
      <c r="E50" s="167">
        <v>53.31</v>
      </c>
      <c r="F50" s="166"/>
      <c r="G50" s="11"/>
    </row>
    <row r="51" spans="1:6" s="1" customFormat="1" ht="12" customHeight="1">
      <c r="A51" s="145"/>
      <c r="B51" s="220" t="s">
        <v>351</v>
      </c>
      <c r="C51" s="220" t="s">
        <v>332</v>
      </c>
      <c r="D51" s="224">
        <f t="shared" si="0"/>
        <v>1.11</v>
      </c>
      <c r="E51" s="167">
        <v>1.11</v>
      </c>
      <c r="F51" s="166"/>
    </row>
    <row r="52" spans="1:7" s="1" customFormat="1" ht="12" customHeight="1">
      <c r="A52" s="145"/>
      <c r="B52" s="220" t="s">
        <v>352</v>
      </c>
      <c r="C52" s="220" t="s">
        <v>318</v>
      </c>
      <c r="D52" s="224">
        <f t="shared" si="0"/>
        <v>52.2</v>
      </c>
      <c r="E52" s="34">
        <v>52.2</v>
      </c>
      <c r="F52" s="166"/>
      <c r="G52" s="11"/>
    </row>
  </sheetData>
  <sheetProtection/>
  <mergeCells count="5">
    <mergeCell ref="A4:B4"/>
    <mergeCell ref="C4:C5"/>
    <mergeCell ref="A3:C3"/>
    <mergeCell ref="A1:F1"/>
    <mergeCell ref="D4:F4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zoomScalePageLayoutView="0" workbookViewId="0" topLeftCell="A1">
      <selection activeCell="A1" sqref="A1:M1"/>
    </sheetView>
  </sheetViews>
  <sheetFormatPr defaultColWidth="9.33203125" defaultRowHeight="12.75" customHeight="1"/>
  <cols>
    <col min="1" max="1" width="26.5" style="0" customWidth="1"/>
    <col min="2" max="4" width="6.83203125" style="0" customWidth="1"/>
    <col min="5" max="5" width="24" style="0" customWidth="1"/>
    <col min="6" max="6" width="14" style="0" customWidth="1"/>
    <col min="7" max="13" width="13" style="0" customWidth="1"/>
  </cols>
  <sheetData>
    <row r="1" spans="1:13" s="63" customFormat="1" ht="27">
      <c r="A1" s="239" t="s">
        <v>181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s="115" customFormat="1" ht="17.25" customHeight="1">
      <c r="A2" s="113"/>
      <c r="B2" s="114"/>
      <c r="C2" s="114"/>
      <c r="D2" s="114"/>
      <c r="E2" s="114"/>
      <c r="F2" s="114"/>
      <c r="G2" s="114"/>
      <c r="H2" s="114"/>
      <c r="L2" s="113"/>
      <c r="M2" s="112" t="s">
        <v>60</v>
      </c>
    </row>
    <row r="3" spans="1:13" ht="18.75" customHeight="1">
      <c r="A3" s="274" t="s">
        <v>169</v>
      </c>
      <c r="B3" s="297"/>
      <c r="C3" s="297"/>
      <c r="D3" s="3"/>
      <c r="E3" s="3"/>
      <c r="F3" s="3"/>
      <c r="G3" s="3"/>
      <c r="H3" s="3"/>
      <c r="K3" s="1"/>
      <c r="L3" s="296" t="s">
        <v>10</v>
      </c>
      <c r="M3" s="296"/>
    </row>
    <row r="4" spans="1:13" s="38" customFormat="1" ht="27" customHeight="1">
      <c r="A4" s="287" t="s">
        <v>18</v>
      </c>
      <c r="B4" s="287" t="s">
        <v>82</v>
      </c>
      <c r="C4" s="287"/>
      <c r="D4" s="287"/>
      <c r="E4" s="289" t="s">
        <v>7</v>
      </c>
      <c r="F4" s="291" t="s">
        <v>61</v>
      </c>
      <c r="G4" s="291"/>
      <c r="H4" s="291"/>
      <c r="I4" s="291"/>
      <c r="J4" s="291"/>
      <c r="K4" s="291"/>
      <c r="L4" s="291"/>
      <c r="M4" s="291"/>
    </row>
    <row r="5" spans="1:13" s="38" customFormat="1" ht="27" customHeight="1">
      <c r="A5" s="287"/>
      <c r="B5" s="147" t="s">
        <v>9</v>
      </c>
      <c r="C5" s="147" t="s">
        <v>16</v>
      </c>
      <c r="D5" s="37" t="s">
        <v>15</v>
      </c>
      <c r="E5" s="289"/>
      <c r="F5" s="37" t="s">
        <v>6</v>
      </c>
      <c r="G5" s="44" t="s">
        <v>104</v>
      </c>
      <c r="H5" s="44" t="s">
        <v>105</v>
      </c>
      <c r="I5" s="44" t="s">
        <v>106</v>
      </c>
      <c r="J5" s="44" t="s">
        <v>107</v>
      </c>
      <c r="K5" s="44" t="s">
        <v>108</v>
      </c>
      <c r="L5" s="44" t="s">
        <v>109</v>
      </c>
      <c r="M5" s="44" t="s">
        <v>110</v>
      </c>
    </row>
    <row r="6" spans="1:13" s="38" customFormat="1" ht="24" customHeight="1">
      <c r="A6" s="40"/>
      <c r="B6" s="41"/>
      <c r="C6" s="41"/>
      <c r="D6" s="41"/>
      <c r="E6" s="42" t="s">
        <v>6</v>
      </c>
      <c r="F6" s="70">
        <f>SUM(G6:J6)</f>
        <v>0</v>
      </c>
      <c r="G6" s="70">
        <f>SUM(G7:G20)</f>
        <v>0</v>
      </c>
      <c r="H6" s="70">
        <f>SUM(H7:H20)</f>
        <v>0</v>
      </c>
      <c r="I6" s="70">
        <f>SUM(I7:I20)</f>
        <v>0</v>
      </c>
      <c r="J6" s="70">
        <f>SUM(J7:J20)</f>
        <v>0</v>
      </c>
      <c r="K6" s="157"/>
      <c r="L6" s="157"/>
      <c r="M6" s="139"/>
    </row>
    <row r="7" spans="1:13" ht="24" customHeight="1">
      <c r="A7" s="135"/>
      <c r="B7" s="68"/>
      <c r="C7" s="68"/>
      <c r="D7" s="68"/>
      <c r="E7" s="64"/>
      <c r="F7" s="66">
        <f>SUM(G7:J7)</f>
        <v>0</v>
      </c>
      <c r="G7" s="66"/>
      <c r="H7" s="66"/>
      <c r="I7" s="66"/>
      <c r="J7" s="66"/>
      <c r="K7" s="35"/>
      <c r="L7" s="35"/>
      <c r="M7" s="35"/>
    </row>
    <row r="8" spans="1:13" ht="24" customHeight="1">
      <c r="A8" s="65"/>
      <c r="B8" s="68"/>
      <c r="C8" s="68"/>
      <c r="D8" s="68"/>
      <c r="E8" s="64"/>
      <c r="F8" s="66">
        <f aca="true" t="shared" si="0" ref="F8:F19">SUM(G8:J8)</f>
        <v>0</v>
      </c>
      <c r="G8" s="66"/>
      <c r="H8" s="66"/>
      <c r="I8" s="66"/>
      <c r="J8" s="66"/>
      <c r="K8" s="35"/>
      <c r="L8" s="35"/>
      <c r="M8" s="35"/>
    </row>
    <row r="9" spans="1:13" ht="24" customHeight="1">
      <c r="A9" s="65"/>
      <c r="B9" s="68"/>
      <c r="C9" s="68"/>
      <c r="D9" s="68"/>
      <c r="E9" s="64"/>
      <c r="F9" s="66">
        <f t="shared" si="0"/>
        <v>0</v>
      </c>
      <c r="G9" s="66"/>
      <c r="H9" s="66"/>
      <c r="I9" s="66"/>
      <c r="J9" s="66"/>
      <c r="K9" s="35"/>
      <c r="L9" s="35"/>
      <c r="M9" s="35"/>
    </row>
    <row r="10" spans="1:13" ht="24" customHeight="1">
      <c r="A10" s="65"/>
      <c r="B10" s="68"/>
      <c r="C10" s="68"/>
      <c r="D10" s="68"/>
      <c r="E10" s="64"/>
      <c r="F10" s="66">
        <f t="shared" si="0"/>
        <v>0</v>
      </c>
      <c r="G10" s="66"/>
      <c r="H10" s="66"/>
      <c r="I10" s="66"/>
      <c r="J10" s="66"/>
      <c r="K10" s="35"/>
      <c r="L10" s="35"/>
      <c r="M10" s="35"/>
    </row>
    <row r="11" spans="1:13" ht="24" customHeight="1">
      <c r="A11" s="135"/>
      <c r="B11" s="68"/>
      <c r="C11" s="68"/>
      <c r="D11" s="68"/>
      <c r="E11" s="64"/>
      <c r="F11" s="66">
        <f t="shared" si="0"/>
        <v>0</v>
      </c>
      <c r="G11" s="66"/>
      <c r="H11" s="66"/>
      <c r="I11" s="66"/>
      <c r="J11" s="66"/>
      <c r="K11" s="35"/>
      <c r="L11" s="35"/>
      <c r="M11" s="35"/>
    </row>
    <row r="12" spans="1:13" ht="24" customHeight="1">
      <c r="A12" s="65"/>
      <c r="B12" s="68"/>
      <c r="C12" s="68"/>
      <c r="D12" s="68"/>
      <c r="E12" s="64"/>
      <c r="F12" s="66">
        <f t="shared" si="0"/>
        <v>0</v>
      </c>
      <c r="G12" s="66"/>
      <c r="H12" s="66"/>
      <c r="I12" s="66"/>
      <c r="J12" s="66"/>
      <c r="K12" s="35"/>
      <c r="L12" s="35"/>
      <c r="M12" s="35"/>
    </row>
    <row r="13" spans="1:13" ht="24" customHeight="1">
      <c r="A13" s="65"/>
      <c r="B13" s="68"/>
      <c r="C13" s="68"/>
      <c r="D13" s="68"/>
      <c r="E13" s="64"/>
      <c r="F13" s="66">
        <f t="shared" si="0"/>
        <v>0</v>
      </c>
      <c r="G13" s="66"/>
      <c r="H13" s="66"/>
      <c r="I13" s="66"/>
      <c r="J13" s="66"/>
      <c r="K13" s="35"/>
      <c r="L13" s="35"/>
      <c r="M13" s="35"/>
    </row>
    <row r="14" spans="1:13" ht="24" customHeight="1">
      <c r="A14" s="65"/>
      <c r="B14" s="68"/>
      <c r="C14" s="68"/>
      <c r="D14" s="68"/>
      <c r="E14" s="64"/>
      <c r="F14" s="66">
        <f t="shared" si="0"/>
        <v>0</v>
      </c>
      <c r="G14" s="66"/>
      <c r="H14" s="66"/>
      <c r="I14" s="66"/>
      <c r="J14" s="66"/>
      <c r="K14" s="35"/>
      <c r="L14" s="35"/>
      <c r="M14" s="35"/>
    </row>
    <row r="15" spans="1:13" ht="24" customHeight="1">
      <c r="A15" s="135"/>
      <c r="B15" s="68"/>
      <c r="C15" s="68"/>
      <c r="D15" s="68"/>
      <c r="E15" s="64"/>
      <c r="F15" s="66">
        <f t="shared" si="0"/>
        <v>0</v>
      </c>
      <c r="G15" s="66"/>
      <c r="H15" s="66"/>
      <c r="I15" s="66"/>
      <c r="J15" s="66"/>
      <c r="K15" s="35"/>
      <c r="L15" s="35"/>
      <c r="M15" s="35"/>
    </row>
    <row r="16" spans="1:13" ht="22.5" customHeight="1">
      <c r="A16" s="138"/>
      <c r="B16" s="68"/>
      <c r="C16" s="68"/>
      <c r="D16" s="68"/>
      <c r="E16" s="64"/>
      <c r="F16" s="66">
        <f t="shared" si="0"/>
        <v>0</v>
      </c>
      <c r="G16" s="66"/>
      <c r="H16" s="66"/>
      <c r="I16" s="66"/>
      <c r="J16" s="66"/>
      <c r="K16" s="35"/>
      <c r="L16" s="35"/>
      <c r="M16" s="35"/>
    </row>
    <row r="17" spans="1:13" ht="12.75" customHeight="1">
      <c r="A17" s="65"/>
      <c r="B17" s="68"/>
      <c r="C17" s="68"/>
      <c r="D17" s="68"/>
      <c r="E17" s="64"/>
      <c r="F17" s="66">
        <f t="shared" si="0"/>
        <v>0</v>
      </c>
      <c r="G17" s="66"/>
      <c r="H17" s="66"/>
      <c r="I17" s="66"/>
      <c r="J17" s="66"/>
      <c r="K17" s="35"/>
      <c r="L17" s="35"/>
      <c r="M17" s="35"/>
    </row>
    <row r="18" spans="1:13" ht="10.5" customHeight="1">
      <c r="A18" s="65"/>
      <c r="B18" s="68"/>
      <c r="C18" s="68"/>
      <c r="D18" s="68"/>
      <c r="E18" s="64"/>
      <c r="F18" s="66">
        <f t="shared" si="0"/>
        <v>0</v>
      </c>
      <c r="G18" s="66"/>
      <c r="H18" s="66"/>
      <c r="I18" s="66"/>
      <c r="J18" s="66"/>
      <c r="K18" s="35"/>
      <c r="L18" s="35"/>
      <c r="M18" s="35"/>
    </row>
    <row r="19" spans="1:13" ht="12.75" customHeight="1">
      <c r="A19" s="65"/>
      <c r="B19" s="68"/>
      <c r="C19" s="68"/>
      <c r="D19" s="68"/>
      <c r="E19" s="64"/>
      <c r="F19" s="66">
        <f t="shared" si="0"/>
        <v>0</v>
      </c>
      <c r="G19" s="66"/>
      <c r="H19" s="66"/>
      <c r="I19" s="66"/>
      <c r="J19" s="66"/>
      <c r="K19" s="35"/>
      <c r="L19" s="35"/>
      <c r="M19" s="35"/>
    </row>
    <row r="20" spans="1:13" ht="12.75" customHeight="1">
      <c r="A20" s="138"/>
      <c r="B20" s="68"/>
      <c r="C20" s="68"/>
      <c r="D20" s="68"/>
      <c r="E20" s="64"/>
      <c r="F20" s="66"/>
      <c r="G20" s="66"/>
      <c r="H20" s="66"/>
      <c r="I20" s="66"/>
      <c r="J20" s="66"/>
      <c r="K20" s="35"/>
      <c r="L20" s="35"/>
      <c r="M20" s="35"/>
    </row>
    <row r="21" spans="1:13" ht="12.75" customHeight="1">
      <c r="A21" s="11" t="s">
        <v>165</v>
      </c>
      <c r="B21" s="11"/>
      <c r="C21" s="11"/>
      <c r="D21" s="11"/>
      <c r="E21" s="11"/>
      <c r="F21" s="11"/>
      <c r="G21" s="11"/>
      <c r="H21" s="11"/>
      <c r="I21" s="11"/>
      <c r="J21" s="11"/>
      <c r="K21" s="1"/>
      <c r="L21" s="1"/>
      <c r="M21" s="1"/>
    </row>
  </sheetData>
  <sheetProtection/>
  <mergeCells count="7">
    <mergeCell ref="A1:M1"/>
    <mergeCell ref="B4:D4"/>
    <mergeCell ref="A4:A5"/>
    <mergeCell ref="E4:E5"/>
    <mergeCell ref="L3:M3"/>
    <mergeCell ref="A3:C3"/>
    <mergeCell ref="F4:M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zoomScalePageLayoutView="0" workbookViewId="0" topLeftCell="A1">
      <selection activeCell="A1" sqref="A1:M1"/>
    </sheetView>
  </sheetViews>
  <sheetFormatPr defaultColWidth="9.33203125" defaultRowHeight="11.25"/>
  <cols>
    <col min="1" max="1" width="34" style="1" customWidth="1"/>
    <col min="2" max="4" width="7.16015625" style="1" customWidth="1"/>
    <col min="5" max="5" width="27.66015625" style="1" customWidth="1"/>
    <col min="6" max="10" width="14.33203125" style="1" customWidth="1"/>
    <col min="11" max="16384" width="9.33203125" style="1" customWidth="1"/>
  </cols>
  <sheetData>
    <row r="1" spans="1:13" ht="35.25" customHeight="1">
      <c r="A1" s="272" t="s">
        <v>182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2:13" ht="15.75" customHeight="1">
      <c r="L2" s="243" t="s">
        <v>62</v>
      </c>
      <c r="M2" s="243"/>
    </row>
    <row r="3" spans="1:13" ht="22.5" customHeight="1">
      <c r="A3" s="274" t="s">
        <v>169</v>
      </c>
      <c r="B3" s="297"/>
      <c r="C3" s="297"/>
      <c r="D3" s="3"/>
      <c r="E3" s="3"/>
      <c r="F3" s="3"/>
      <c r="G3" s="3"/>
      <c r="H3" s="3"/>
      <c r="L3" s="299" t="s">
        <v>10</v>
      </c>
      <c r="M3" s="299"/>
    </row>
    <row r="4" spans="1:13" s="43" customFormat="1" ht="24" customHeight="1">
      <c r="A4" s="287" t="s">
        <v>18</v>
      </c>
      <c r="B4" s="287" t="s">
        <v>82</v>
      </c>
      <c r="C4" s="287"/>
      <c r="D4" s="287"/>
      <c r="E4" s="289" t="s">
        <v>7</v>
      </c>
      <c r="F4" s="291" t="s">
        <v>61</v>
      </c>
      <c r="G4" s="291"/>
      <c r="H4" s="291"/>
      <c r="I4" s="291"/>
      <c r="J4" s="291"/>
      <c r="K4" s="291"/>
      <c r="L4" s="291"/>
      <c r="M4" s="291"/>
    </row>
    <row r="5" spans="1:13" s="43" customFormat="1" ht="40.5" customHeight="1">
      <c r="A5" s="287"/>
      <c r="B5" s="147" t="s">
        <v>9</v>
      </c>
      <c r="C5" s="147" t="s">
        <v>16</v>
      </c>
      <c r="D5" s="37" t="s">
        <v>15</v>
      </c>
      <c r="E5" s="289"/>
      <c r="F5" s="37" t="s">
        <v>6</v>
      </c>
      <c r="G5" s="44" t="s">
        <v>104</v>
      </c>
      <c r="H5" s="44" t="s">
        <v>105</v>
      </c>
      <c r="I5" s="44" t="s">
        <v>106</v>
      </c>
      <c r="J5" s="44" t="s">
        <v>107</v>
      </c>
      <c r="K5" s="44" t="s">
        <v>108</v>
      </c>
      <c r="L5" s="44" t="s">
        <v>109</v>
      </c>
      <c r="M5" s="44" t="s">
        <v>110</v>
      </c>
    </row>
    <row r="6" spans="1:13" s="43" customFormat="1" ht="23.25" customHeight="1">
      <c r="A6" s="40"/>
      <c r="B6" s="41"/>
      <c r="C6" s="41"/>
      <c r="D6" s="41"/>
      <c r="E6" s="42" t="s">
        <v>6</v>
      </c>
      <c r="F6" s="70">
        <f>SUM(G6:J6)</f>
        <v>0</v>
      </c>
      <c r="G6" s="70">
        <f>SUM(G7:G20)</f>
        <v>0</v>
      </c>
      <c r="H6" s="70">
        <f>SUM(H7:H20)</f>
        <v>0</v>
      </c>
      <c r="I6" s="70">
        <f>SUM(I7:I20)</f>
        <v>0</v>
      </c>
      <c r="J6" s="70">
        <f>SUM(J7:J20)</f>
        <v>0</v>
      </c>
      <c r="K6" s="157"/>
      <c r="L6" s="157"/>
      <c r="M6" s="139"/>
    </row>
    <row r="7" spans="1:13" s="43" customFormat="1" ht="23.25" customHeight="1">
      <c r="A7" s="135"/>
      <c r="B7" s="68"/>
      <c r="C7" s="68"/>
      <c r="D7" s="68"/>
      <c r="E7" s="64"/>
      <c r="F7" s="66">
        <f>SUM(G7:J7)</f>
        <v>0</v>
      </c>
      <c r="G7" s="66"/>
      <c r="H7" s="66"/>
      <c r="I7" s="66"/>
      <c r="J7" s="66"/>
      <c r="K7" s="35"/>
      <c r="L7" s="35"/>
      <c r="M7" s="35"/>
    </row>
    <row r="8" spans="1:13" s="43" customFormat="1" ht="23.25" customHeight="1">
      <c r="A8" s="65"/>
      <c r="B8" s="68"/>
      <c r="C8" s="68"/>
      <c r="D8" s="68"/>
      <c r="E8" s="64"/>
      <c r="F8" s="66">
        <f aca="true" t="shared" si="0" ref="F8:F19">SUM(G8:J8)</f>
        <v>0</v>
      </c>
      <c r="G8" s="66"/>
      <c r="H8" s="66"/>
      <c r="I8" s="66"/>
      <c r="J8" s="66"/>
      <c r="K8" s="35"/>
      <c r="L8" s="35"/>
      <c r="M8" s="35"/>
    </row>
    <row r="9" spans="1:13" s="43" customFormat="1" ht="23.25" customHeight="1">
      <c r="A9" s="65"/>
      <c r="B9" s="68"/>
      <c r="C9" s="68"/>
      <c r="D9" s="68"/>
      <c r="E9" s="64"/>
      <c r="F9" s="66">
        <f t="shared" si="0"/>
        <v>0</v>
      </c>
      <c r="G9" s="66"/>
      <c r="H9" s="66"/>
      <c r="I9" s="66"/>
      <c r="J9" s="66"/>
      <c r="K9" s="35"/>
      <c r="L9" s="35"/>
      <c r="M9" s="35"/>
    </row>
    <row r="10" spans="1:13" s="43" customFormat="1" ht="23.25" customHeight="1">
      <c r="A10" s="65"/>
      <c r="B10" s="68"/>
      <c r="C10" s="68"/>
      <c r="D10" s="68"/>
      <c r="E10" s="64"/>
      <c r="F10" s="66">
        <f t="shared" si="0"/>
        <v>0</v>
      </c>
      <c r="G10" s="66"/>
      <c r="H10" s="66"/>
      <c r="I10" s="66"/>
      <c r="J10" s="66"/>
      <c r="K10" s="35"/>
      <c r="L10" s="35"/>
      <c r="M10" s="35"/>
    </row>
    <row r="11" spans="1:13" s="43" customFormat="1" ht="23.25" customHeight="1">
      <c r="A11" s="135"/>
      <c r="B11" s="68"/>
      <c r="C11" s="68"/>
      <c r="D11" s="68"/>
      <c r="E11" s="64"/>
      <c r="F11" s="66">
        <f t="shared" si="0"/>
        <v>0</v>
      </c>
      <c r="G11" s="66"/>
      <c r="H11" s="66"/>
      <c r="I11" s="66"/>
      <c r="J11" s="66"/>
      <c r="K11" s="35"/>
      <c r="L11" s="35"/>
      <c r="M11" s="35"/>
    </row>
    <row r="12" spans="1:13" s="43" customFormat="1" ht="23.25" customHeight="1">
      <c r="A12" s="65"/>
      <c r="B12" s="68"/>
      <c r="C12" s="68"/>
      <c r="D12" s="68"/>
      <c r="E12" s="64"/>
      <c r="F12" s="66">
        <f t="shared" si="0"/>
        <v>0</v>
      </c>
      <c r="G12" s="66"/>
      <c r="H12" s="66"/>
      <c r="I12" s="66"/>
      <c r="J12" s="66"/>
      <c r="K12" s="35"/>
      <c r="L12" s="35"/>
      <c r="M12" s="35"/>
    </row>
    <row r="13" spans="1:13" s="43" customFormat="1" ht="23.25" customHeight="1">
      <c r="A13" s="65"/>
      <c r="B13" s="68"/>
      <c r="C13" s="68"/>
      <c r="D13" s="68"/>
      <c r="E13" s="64"/>
      <c r="F13" s="66">
        <f t="shared" si="0"/>
        <v>0</v>
      </c>
      <c r="G13" s="66"/>
      <c r="H13" s="66"/>
      <c r="I13" s="66"/>
      <c r="J13" s="66"/>
      <c r="K13" s="35"/>
      <c r="L13" s="35"/>
      <c r="M13" s="35"/>
    </row>
    <row r="14" spans="1:13" s="43" customFormat="1" ht="23.25" customHeight="1">
      <c r="A14" s="65"/>
      <c r="B14" s="68"/>
      <c r="C14" s="68"/>
      <c r="D14" s="68"/>
      <c r="E14" s="64"/>
      <c r="F14" s="66">
        <f t="shared" si="0"/>
        <v>0</v>
      </c>
      <c r="G14" s="66"/>
      <c r="H14" s="66"/>
      <c r="I14" s="66"/>
      <c r="J14" s="66"/>
      <c r="K14" s="35"/>
      <c r="L14" s="35"/>
      <c r="M14" s="35"/>
    </row>
    <row r="15" spans="1:13" ht="24.75" customHeight="1">
      <c r="A15" s="135"/>
      <c r="B15" s="68"/>
      <c r="C15" s="68"/>
      <c r="D15" s="68"/>
      <c r="E15" s="64"/>
      <c r="F15" s="66">
        <f t="shared" si="0"/>
        <v>0</v>
      </c>
      <c r="G15" s="66"/>
      <c r="H15" s="66"/>
      <c r="I15" s="66"/>
      <c r="J15" s="66"/>
      <c r="K15" s="35"/>
      <c r="L15" s="35"/>
      <c r="M15" s="35"/>
    </row>
    <row r="16" spans="1:13" ht="22.5" customHeight="1">
      <c r="A16" s="138"/>
      <c r="B16" s="68"/>
      <c r="C16" s="68"/>
      <c r="D16" s="68"/>
      <c r="E16" s="64"/>
      <c r="F16" s="66">
        <f t="shared" si="0"/>
        <v>0</v>
      </c>
      <c r="G16" s="66"/>
      <c r="H16" s="66"/>
      <c r="I16" s="66"/>
      <c r="J16" s="66"/>
      <c r="K16" s="35"/>
      <c r="L16" s="35"/>
      <c r="M16" s="35"/>
    </row>
    <row r="17" spans="1:13" ht="12">
      <c r="A17" s="65"/>
      <c r="B17" s="68"/>
      <c r="C17" s="68"/>
      <c r="D17" s="68"/>
      <c r="E17" s="64"/>
      <c r="F17" s="66">
        <f t="shared" si="0"/>
        <v>0</v>
      </c>
      <c r="G17" s="66"/>
      <c r="H17" s="66"/>
      <c r="I17" s="66"/>
      <c r="J17" s="66"/>
      <c r="K17" s="35"/>
      <c r="L17" s="35"/>
      <c r="M17" s="35"/>
    </row>
    <row r="18" spans="1:13" ht="12">
      <c r="A18" s="65"/>
      <c r="B18" s="68"/>
      <c r="C18" s="68"/>
      <c r="D18" s="68"/>
      <c r="E18" s="64"/>
      <c r="F18" s="66">
        <f t="shared" si="0"/>
        <v>0</v>
      </c>
      <c r="G18" s="66"/>
      <c r="H18" s="66"/>
      <c r="I18" s="66"/>
      <c r="J18" s="66"/>
      <c r="K18" s="35"/>
      <c r="L18" s="35"/>
      <c r="M18" s="35"/>
    </row>
    <row r="19" spans="1:13" ht="12">
      <c r="A19" s="65"/>
      <c r="B19" s="68"/>
      <c r="C19" s="68"/>
      <c r="D19" s="68"/>
      <c r="E19" s="64"/>
      <c r="F19" s="66">
        <f t="shared" si="0"/>
        <v>0</v>
      </c>
      <c r="G19" s="66"/>
      <c r="H19" s="66"/>
      <c r="I19" s="66"/>
      <c r="J19" s="66"/>
      <c r="K19" s="35"/>
      <c r="L19" s="35"/>
      <c r="M19" s="35"/>
    </row>
    <row r="20" spans="1:13" ht="12">
      <c r="A20" s="138"/>
      <c r="B20" s="68"/>
      <c r="C20" s="68"/>
      <c r="D20" s="68"/>
      <c r="E20" s="64"/>
      <c r="F20" s="66"/>
      <c r="G20" s="66"/>
      <c r="H20" s="66"/>
      <c r="I20" s="66"/>
      <c r="J20" s="66"/>
      <c r="K20" s="35"/>
      <c r="L20" s="35"/>
      <c r="M20" s="35"/>
    </row>
    <row r="21" spans="1:10" ht="12">
      <c r="A21" s="11" t="s">
        <v>165</v>
      </c>
      <c r="B21" s="11"/>
      <c r="C21" s="11"/>
      <c r="D21" s="11"/>
      <c r="E21" s="11"/>
      <c r="F21" s="11"/>
      <c r="G21" s="11"/>
      <c r="H21" s="11"/>
      <c r="I21" s="11"/>
      <c r="J21" s="11"/>
    </row>
    <row r="22" ht="12">
      <c r="D22" s="11"/>
    </row>
    <row r="23" ht="12">
      <c r="E23" s="11"/>
    </row>
    <row r="27" ht="12">
      <c r="G27" s="11"/>
    </row>
    <row r="28" ht="12">
      <c r="C28" s="11"/>
    </row>
  </sheetData>
  <sheetProtection/>
  <mergeCells count="8">
    <mergeCell ref="A1:M1"/>
    <mergeCell ref="L2:M2"/>
    <mergeCell ref="L3:M3"/>
    <mergeCell ref="B4:D4"/>
    <mergeCell ref="A4:A5"/>
    <mergeCell ref="E4:E5"/>
    <mergeCell ref="A3:C3"/>
    <mergeCell ref="F4:M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zoomScalePageLayoutView="0" workbookViewId="0" topLeftCell="A1">
      <selection activeCell="A1" sqref="A1:M1"/>
    </sheetView>
  </sheetViews>
  <sheetFormatPr defaultColWidth="9.16015625" defaultRowHeight="11.25"/>
  <cols>
    <col min="1" max="1" width="34" style="1" customWidth="1"/>
    <col min="2" max="4" width="7.16015625" style="1" customWidth="1"/>
    <col min="5" max="5" width="27.66015625" style="1" customWidth="1"/>
    <col min="6" max="10" width="14.33203125" style="1" customWidth="1"/>
    <col min="11" max="16384" width="9.16015625" style="1" customWidth="1"/>
  </cols>
  <sheetData>
    <row r="1" spans="1:13" ht="35.25" customHeight="1">
      <c r="A1" s="272" t="s">
        <v>183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2:13" ht="15.75" customHeight="1">
      <c r="L2" s="269" t="s">
        <v>64</v>
      </c>
      <c r="M2" s="243"/>
    </row>
    <row r="3" spans="1:13" ht="22.5" customHeight="1">
      <c r="A3" s="274" t="s">
        <v>169</v>
      </c>
      <c r="B3" s="297"/>
      <c r="C3" s="297"/>
      <c r="D3" s="3"/>
      <c r="E3" s="3"/>
      <c r="F3" s="3"/>
      <c r="G3" s="3"/>
      <c r="H3" s="3"/>
      <c r="L3" s="299" t="s">
        <v>10</v>
      </c>
      <c r="M3" s="299"/>
    </row>
    <row r="4" spans="1:13" s="43" customFormat="1" ht="24" customHeight="1">
      <c r="A4" s="287" t="s">
        <v>18</v>
      </c>
      <c r="B4" s="287" t="s">
        <v>82</v>
      </c>
      <c r="C4" s="287"/>
      <c r="D4" s="287"/>
      <c r="E4" s="289" t="s">
        <v>7</v>
      </c>
      <c r="F4" s="291" t="s">
        <v>61</v>
      </c>
      <c r="G4" s="291"/>
      <c r="H4" s="291"/>
      <c r="I4" s="291"/>
      <c r="J4" s="291"/>
      <c r="K4" s="291"/>
      <c r="L4" s="291"/>
      <c r="M4" s="291"/>
    </row>
    <row r="5" spans="1:13" s="43" customFormat="1" ht="40.5" customHeight="1">
      <c r="A5" s="287"/>
      <c r="B5" s="147" t="s">
        <v>9</v>
      </c>
      <c r="C5" s="147" t="s">
        <v>16</v>
      </c>
      <c r="D5" s="37" t="s">
        <v>15</v>
      </c>
      <c r="E5" s="289"/>
      <c r="F5" s="37" t="s">
        <v>6</v>
      </c>
      <c r="G5" s="44" t="s">
        <v>104</v>
      </c>
      <c r="H5" s="44" t="s">
        <v>105</v>
      </c>
      <c r="I5" s="44" t="s">
        <v>106</v>
      </c>
      <c r="J5" s="44" t="s">
        <v>107</v>
      </c>
      <c r="K5" s="44" t="s">
        <v>108</v>
      </c>
      <c r="L5" s="44" t="s">
        <v>109</v>
      </c>
      <c r="M5" s="44" t="s">
        <v>110</v>
      </c>
    </row>
    <row r="6" spans="1:13" s="43" customFormat="1" ht="23.25" customHeight="1">
      <c r="A6" s="40"/>
      <c r="B6" s="41"/>
      <c r="C6" s="41"/>
      <c r="D6" s="41"/>
      <c r="E6" s="42" t="s">
        <v>6</v>
      </c>
      <c r="F6" s="70">
        <f>SUM(G6:J6)</f>
        <v>0</v>
      </c>
      <c r="G6" s="70">
        <f>SUM(G7:G20)</f>
        <v>0</v>
      </c>
      <c r="H6" s="70">
        <f>SUM(H7:H20)</f>
        <v>0</v>
      </c>
      <c r="I6" s="70">
        <f>SUM(I7:I20)</f>
        <v>0</v>
      </c>
      <c r="J6" s="70">
        <f>SUM(J7:J20)</f>
        <v>0</v>
      </c>
      <c r="K6" s="157"/>
      <c r="L6" s="157"/>
      <c r="M6" s="139"/>
    </row>
    <row r="7" spans="1:13" s="43" customFormat="1" ht="23.25" customHeight="1">
      <c r="A7" s="135"/>
      <c r="B7" s="68"/>
      <c r="C7" s="68"/>
      <c r="D7" s="68"/>
      <c r="E7" s="64"/>
      <c r="F7" s="66">
        <f>SUM(G7:J7)</f>
        <v>0</v>
      </c>
      <c r="G7" s="66"/>
      <c r="H7" s="66"/>
      <c r="I7" s="66"/>
      <c r="J7" s="66"/>
      <c r="K7" s="35"/>
      <c r="L7" s="35"/>
      <c r="M7" s="35"/>
    </row>
    <row r="8" spans="1:13" s="43" customFormat="1" ht="23.25" customHeight="1">
      <c r="A8" s="65"/>
      <c r="B8" s="68"/>
      <c r="C8" s="68"/>
      <c r="D8" s="68"/>
      <c r="E8" s="64"/>
      <c r="F8" s="66">
        <f aca="true" t="shared" si="0" ref="F8:F19">SUM(G8:J8)</f>
        <v>0</v>
      </c>
      <c r="G8" s="66"/>
      <c r="H8" s="66"/>
      <c r="I8" s="66"/>
      <c r="J8" s="66"/>
      <c r="K8" s="35"/>
      <c r="L8" s="35"/>
      <c r="M8" s="35"/>
    </row>
    <row r="9" spans="1:13" s="43" customFormat="1" ht="23.25" customHeight="1">
      <c r="A9" s="65"/>
      <c r="B9" s="68"/>
      <c r="C9" s="68"/>
      <c r="D9" s="68"/>
      <c r="E9" s="64"/>
      <c r="F9" s="66">
        <f t="shared" si="0"/>
        <v>0</v>
      </c>
      <c r="G9" s="66"/>
      <c r="H9" s="66"/>
      <c r="I9" s="66"/>
      <c r="J9" s="66"/>
      <c r="K9" s="35"/>
      <c r="L9" s="35"/>
      <c r="M9" s="35"/>
    </row>
    <row r="10" spans="1:13" s="43" customFormat="1" ht="23.25" customHeight="1">
      <c r="A10" s="65"/>
      <c r="B10" s="68"/>
      <c r="C10" s="68"/>
      <c r="D10" s="68"/>
      <c r="E10" s="64"/>
      <c r="F10" s="66">
        <f t="shared" si="0"/>
        <v>0</v>
      </c>
      <c r="G10" s="66"/>
      <c r="H10" s="66"/>
      <c r="I10" s="66"/>
      <c r="J10" s="66"/>
      <c r="K10" s="35"/>
      <c r="L10" s="35"/>
      <c r="M10" s="35"/>
    </row>
    <row r="11" spans="1:13" s="43" customFormat="1" ht="23.25" customHeight="1">
      <c r="A11" s="135"/>
      <c r="B11" s="68"/>
      <c r="C11" s="68"/>
      <c r="D11" s="68"/>
      <c r="E11" s="64"/>
      <c r="F11" s="66">
        <f t="shared" si="0"/>
        <v>0</v>
      </c>
      <c r="G11" s="66"/>
      <c r="H11" s="66"/>
      <c r="I11" s="66"/>
      <c r="J11" s="66"/>
      <c r="K11" s="35"/>
      <c r="L11" s="35"/>
      <c r="M11" s="35"/>
    </row>
    <row r="12" spans="1:13" s="43" customFormat="1" ht="23.25" customHeight="1">
      <c r="A12" s="65"/>
      <c r="B12" s="68"/>
      <c r="C12" s="68"/>
      <c r="D12" s="68"/>
      <c r="E12" s="64"/>
      <c r="F12" s="66">
        <f t="shared" si="0"/>
        <v>0</v>
      </c>
      <c r="G12" s="66"/>
      <c r="H12" s="66"/>
      <c r="I12" s="66"/>
      <c r="J12" s="66"/>
      <c r="K12" s="35"/>
      <c r="L12" s="35"/>
      <c r="M12" s="35"/>
    </row>
    <row r="13" spans="1:13" s="43" customFormat="1" ht="23.25" customHeight="1">
      <c r="A13" s="65"/>
      <c r="B13" s="68"/>
      <c r="C13" s="68"/>
      <c r="D13" s="68"/>
      <c r="E13" s="64"/>
      <c r="F13" s="66">
        <f t="shared" si="0"/>
        <v>0</v>
      </c>
      <c r="G13" s="66"/>
      <c r="H13" s="66"/>
      <c r="I13" s="66"/>
      <c r="J13" s="66"/>
      <c r="K13" s="35"/>
      <c r="L13" s="35"/>
      <c r="M13" s="35"/>
    </row>
    <row r="14" spans="1:13" s="43" customFormat="1" ht="23.25" customHeight="1">
      <c r="A14" s="65"/>
      <c r="B14" s="68"/>
      <c r="C14" s="68"/>
      <c r="D14" s="68"/>
      <c r="E14" s="64"/>
      <c r="F14" s="66">
        <f t="shared" si="0"/>
        <v>0</v>
      </c>
      <c r="G14" s="66"/>
      <c r="H14" s="66"/>
      <c r="I14" s="66"/>
      <c r="J14" s="66"/>
      <c r="K14" s="35"/>
      <c r="L14" s="35"/>
      <c r="M14" s="35"/>
    </row>
    <row r="15" spans="1:13" ht="24.75" customHeight="1">
      <c r="A15" s="135"/>
      <c r="B15" s="68"/>
      <c r="C15" s="68"/>
      <c r="D15" s="68"/>
      <c r="E15" s="64"/>
      <c r="F15" s="66">
        <f t="shared" si="0"/>
        <v>0</v>
      </c>
      <c r="G15" s="66"/>
      <c r="H15" s="66"/>
      <c r="I15" s="66"/>
      <c r="J15" s="66"/>
      <c r="K15" s="35"/>
      <c r="L15" s="35"/>
      <c r="M15" s="35"/>
    </row>
    <row r="16" spans="1:13" ht="22.5" customHeight="1">
      <c r="A16" s="138"/>
      <c r="B16" s="68"/>
      <c r="C16" s="68"/>
      <c r="D16" s="68"/>
      <c r="E16" s="64"/>
      <c r="F16" s="66">
        <f t="shared" si="0"/>
        <v>0</v>
      </c>
      <c r="G16" s="66"/>
      <c r="H16" s="66"/>
      <c r="I16" s="66"/>
      <c r="J16" s="66"/>
      <c r="K16" s="35"/>
      <c r="L16" s="35"/>
      <c r="M16" s="35"/>
    </row>
    <row r="17" spans="1:13" ht="12">
      <c r="A17" s="65"/>
      <c r="B17" s="68"/>
      <c r="C17" s="68"/>
      <c r="D17" s="68"/>
      <c r="E17" s="64"/>
      <c r="F17" s="66">
        <f t="shared" si="0"/>
        <v>0</v>
      </c>
      <c r="G17" s="66"/>
      <c r="H17" s="66"/>
      <c r="I17" s="66"/>
      <c r="J17" s="66"/>
      <c r="K17" s="35"/>
      <c r="L17" s="35"/>
      <c r="M17" s="35"/>
    </row>
    <row r="18" spans="1:13" ht="12">
      <c r="A18" s="65"/>
      <c r="B18" s="68"/>
      <c r="C18" s="68"/>
      <c r="D18" s="68"/>
      <c r="E18" s="64"/>
      <c r="F18" s="66">
        <f t="shared" si="0"/>
        <v>0</v>
      </c>
      <c r="G18" s="66"/>
      <c r="H18" s="66"/>
      <c r="I18" s="66"/>
      <c r="J18" s="66"/>
      <c r="K18" s="35"/>
      <c r="L18" s="35"/>
      <c r="M18" s="35"/>
    </row>
    <row r="19" spans="1:13" ht="12">
      <c r="A19" s="65"/>
      <c r="B19" s="68"/>
      <c r="C19" s="68"/>
      <c r="D19" s="68"/>
      <c r="E19" s="64"/>
      <c r="F19" s="66">
        <f t="shared" si="0"/>
        <v>0</v>
      </c>
      <c r="G19" s="66"/>
      <c r="H19" s="66"/>
      <c r="I19" s="66"/>
      <c r="J19" s="66"/>
      <c r="K19" s="35"/>
      <c r="L19" s="35"/>
      <c r="M19" s="35"/>
    </row>
    <row r="20" spans="1:13" ht="12">
      <c r="A20" s="138"/>
      <c r="B20" s="68"/>
      <c r="C20" s="68"/>
      <c r="D20" s="68"/>
      <c r="E20" s="64"/>
      <c r="F20" s="66"/>
      <c r="G20" s="66"/>
      <c r="H20" s="66"/>
      <c r="I20" s="66"/>
      <c r="J20" s="66"/>
      <c r="K20" s="35"/>
      <c r="L20" s="35"/>
      <c r="M20" s="35"/>
    </row>
    <row r="21" spans="1:10" ht="12">
      <c r="A21" s="11" t="s">
        <v>165</v>
      </c>
      <c r="B21" s="11"/>
      <c r="C21" s="11"/>
      <c r="D21" s="11"/>
      <c r="E21" s="11"/>
      <c r="F21" s="11"/>
      <c r="G21" s="11"/>
      <c r="H21" s="11"/>
      <c r="I21" s="11"/>
      <c r="J21" s="11"/>
    </row>
    <row r="22" ht="12">
      <c r="D22" s="11"/>
    </row>
    <row r="23" ht="12">
      <c r="E23" s="11"/>
    </row>
    <row r="27" ht="12">
      <c r="G27" s="11"/>
    </row>
    <row r="28" ht="12">
      <c r="C28" s="11"/>
    </row>
  </sheetData>
  <sheetProtection/>
  <mergeCells count="8">
    <mergeCell ref="A1:M1"/>
    <mergeCell ref="L2:M2"/>
    <mergeCell ref="A3:C3"/>
    <mergeCell ref="L3:M3"/>
    <mergeCell ref="A4:A5"/>
    <mergeCell ref="B4:D4"/>
    <mergeCell ref="E4:E5"/>
    <mergeCell ref="F4:M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12"/>
  <sheetViews>
    <sheetView showGridLines="0" showZeros="0" zoomScalePageLayoutView="0" workbookViewId="0" topLeftCell="A2">
      <selection activeCell="E8" sqref="E8:E10"/>
    </sheetView>
  </sheetViews>
  <sheetFormatPr defaultColWidth="9.16015625" defaultRowHeight="12.75" customHeight="1"/>
  <cols>
    <col min="1" max="1" width="22.16015625" style="0" customWidth="1"/>
    <col min="2" max="2" width="19" style="0" customWidth="1"/>
    <col min="3" max="3" width="77.83203125" style="0" customWidth="1"/>
    <col min="4" max="4" width="13" style="0" customWidth="1"/>
    <col min="5" max="5" width="10.5" style="0" customWidth="1"/>
    <col min="6" max="8" width="11.5" style="0" customWidth="1"/>
    <col min="9" max="9" width="6" style="0" customWidth="1"/>
    <col min="10" max="10" width="11.33203125" style="0" customWidth="1"/>
    <col min="11" max="11" width="15.83203125" style="0" customWidth="1"/>
    <col min="12" max="12" width="9.16015625" style="0" customWidth="1"/>
    <col min="13" max="13" width="13.66015625" style="0" customWidth="1"/>
  </cols>
  <sheetData>
    <row r="1" spans="1:14" ht="36.75" customHeight="1">
      <c r="A1" s="239" t="s">
        <v>184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4" ht="18" customHeight="1">
      <c r="A2" s="1"/>
      <c r="B2" s="1"/>
      <c r="C2" s="1"/>
      <c r="D2" s="1"/>
      <c r="E2" s="1"/>
      <c r="F2" s="1"/>
      <c r="G2" s="1"/>
      <c r="H2" s="1"/>
      <c r="I2" s="1"/>
      <c r="N2" s="130" t="s">
        <v>65</v>
      </c>
    </row>
    <row r="3" spans="1:14" ht="21" customHeight="1">
      <c r="A3" s="77" t="s">
        <v>169</v>
      </c>
      <c r="B3" s="1"/>
      <c r="C3" s="1"/>
      <c r="D3" s="1"/>
      <c r="E3" s="1"/>
      <c r="F3" s="1"/>
      <c r="G3" s="1"/>
      <c r="H3" s="1"/>
      <c r="I3" s="1"/>
      <c r="K3" s="1"/>
      <c r="N3" s="150" t="s">
        <v>10</v>
      </c>
    </row>
    <row r="4" spans="1:14" s="38" customFormat="1" ht="29.25" customHeight="1">
      <c r="A4" s="303" t="s">
        <v>18</v>
      </c>
      <c r="B4" s="300" t="s">
        <v>13</v>
      </c>
      <c r="C4" s="300" t="s">
        <v>24</v>
      </c>
      <c r="D4" s="251" t="s">
        <v>50</v>
      </c>
      <c r="E4" s="251"/>
      <c r="F4" s="251"/>
      <c r="G4" s="251"/>
      <c r="H4" s="251"/>
      <c r="I4" s="251"/>
      <c r="J4" s="251"/>
      <c r="K4" s="251"/>
      <c r="L4" s="251"/>
      <c r="M4" s="251"/>
      <c r="N4" s="251"/>
    </row>
    <row r="5" spans="1:14" s="38" customFormat="1" ht="12">
      <c r="A5" s="304"/>
      <c r="B5" s="302"/>
      <c r="C5" s="302"/>
      <c r="D5" s="300" t="s">
        <v>27</v>
      </c>
      <c r="E5" s="251" t="s">
        <v>70</v>
      </c>
      <c r="F5" s="251"/>
      <c r="G5" s="251" t="s">
        <v>71</v>
      </c>
      <c r="H5" s="251" t="s">
        <v>72</v>
      </c>
      <c r="I5" s="251" t="s">
        <v>73</v>
      </c>
      <c r="J5" s="251"/>
      <c r="K5" s="251" t="s">
        <v>74</v>
      </c>
      <c r="L5" s="251" t="s">
        <v>75</v>
      </c>
      <c r="M5" s="251" t="s">
        <v>76</v>
      </c>
      <c r="N5" s="251" t="s">
        <v>79</v>
      </c>
    </row>
    <row r="6" spans="1:14" s="38" customFormat="1" ht="51.75" customHeight="1">
      <c r="A6" s="305"/>
      <c r="B6" s="301"/>
      <c r="C6" s="301"/>
      <c r="D6" s="301"/>
      <c r="E6" s="140" t="s">
        <v>77</v>
      </c>
      <c r="F6" s="44" t="s">
        <v>78</v>
      </c>
      <c r="G6" s="251"/>
      <c r="H6" s="251"/>
      <c r="I6" s="140" t="s">
        <v>77</v>
      </c>
      <c r="J6" s="44" t="s">
        <v>78</v>
      </c>
      <c r="K6" s="251"/>
      <c r="L6" s="251"/>
      <c r="M6" s="251"/>
      <c r="N6" s="251"/>
    </row>
    <row r="7" spans="1:14" ht="28.5" customHeight="1">
      <c r="A7" s="193" t="s">
        <v>27</v>
      </c>
      <c r="B7" s="71"/>
      <c r="C7" s="71" t="s">
        <v>0</v>
      </c>
      <c r="D7" s="17">
        <f>E7+F7</f>
        <v>217.4</v>
      </c>
      <c r="E7" s="17">
        <f>SUM(E8:E10)</f>
        <v>217.4</v>
      </c>
      <c r="F7" s="17"/>
      <c r="G7" s="158"/>
      <c r="H7" s="158"/>
      <c r="I7" s="158"/>
      <c r="J7" s="158"/>
      <c r="K7" s="35"/>
      <c r="L7" s="17"/>
      <c r="M7" s="17"/>
      <c r="N7" s="17"/>
    </row>
    <row r="8" spans="1:14" ht="203.25" customHeight="1">
      <c r="A8" s="135" t="s">
        <v>171</v>
      </c>
      <c r="B8" s="225" t="s">
        <v>353</v>
      </c>
      <c r="C8" s="210" t="s">
        <v>357</v>
      </c>
      <c r="D8" s="227">
        <v>199.9</v>
      </c>
      <c r="E8" s="227">
        <v>199.9</v>
      </c>
      <c r="F8" s="17"/>
      <c r="G8" s="158"/>
      <c r="H8" s="158"/>
      <c r="I8" s="158"/>
      <c r="J8" s="158"/>
      <c r="K8" s="35"/>
      <c r="L8" s="17"/>
      <c r="M8" s="17"/>
      <c r="N8" s="17"/>
    </row>
    <row r="9" spans="1:14" ht="93.75" customHeight="1">
      <c r="A9" s="65"/>
      <c r="B9" s="225" t="s">
        <v>354</v>
      </c>
      <c r="C9" s="226" t="s">
        <v>355</v>
      </c>
      <c r="D9" s="227">
        <v>15.5</v>
      </c>
      <c r="E9" s="227">
        <v>15.5</v>
      </c>
      <c r="F9" s="17"/>
      <c r="G9" s="34"/>
      <c r="H9" s="34"/>
      <c r="I9" s="34"/>
      <c r="J9" s="34"/>
      <c r="K9" s="35"/>
      <c r="L9" s="17"/>
      <c r="M9" s="17"/>
      <c r="N9" s="17"/>
    </row>
    <row r="10" spans="1:14" ht="75" customHeight="1">
      <c r="A10" s="65"/>
      <c r="B10" s="225" t="s">
        <v>157</v>
      </c>
      <c r="C10" s="211" t="s">
        <v>356</v>
      </c>
      <c r="D10" s="227">
        <v>2</v>
      </c>
      <c r="E10" s="227">
        <v>2</v>
      </c>
      <c r="F10" s="17"/>
      <c r="G10" s="34"/>
      <c r="H10" s="34"/>
      <c r="I10" s="34"/>
      <c r="J10" s="34"/>
      <c r="K10" s="35"/>
      <c r="L10" s="17"/>
      <c r="M10" s="17"/>
      <c r="N10" s="17"/>
    </row>
    <row r="11" spans="1:18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"/>
    </row>
    <row r="12" spans="1:11" ht="10.5" customHeight="1">
      <c r="A12" s="1"/>
      <c r="B12" s="1"/>
      <c r="C12" s="11"/>
      <c r="D12" s="1"/>
      <c r="E12" s="1"/>
      <c r="F12" s="1"/>
      <c r="G12" s="1"/>
      <c r="H12" s="1"/>
      <c r="I12" s="1"/>
      <c r="J12" s="1"/>
      <c r="K12" s="1"/>
    </row>
  </sheetData>
  <sheetProtection/>
  <mergeCells count="14">
    <mergeCell ref="K5:K6"/>
    <mergeCell ref="L5:L6"/>
    <mergeCell ref="M5:M6"/>
    <mergeCell ref="N5:N6"/>
    <mergeCell ref="D4:N4"/>
    <mergeCell ref="E5:F5"/>
    <mergeCell ref="G5:G6"/>
    <mergeCell ref="H5:H6"/>
    <mergeCell ref="A1:N1"/>
    <mergeCell ref="D5:D6"/>
    <mergeCell ref="C4:C6"/>
    <mergeCell ref="B4:B6"/>
    <mergeCell ref="A4:A6"/>
    <mergeCell ref="I5:J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16"/>
  <sheetViews>
    <sheetView showGridLines="0" showZeros="0" zoomScalePageLayoutView="0" workbookViewId="0" topLeftCell="A1">
      <selection activeCell="A16" sqref="A16:E16"/>
    </sheetView>
  </sheetViews>
  <sheetFormatPr defaultColWidth="9.16015625" defaultRowHeight="12.75" customHeight="1"/>
  <cols>
    <col min="1" max="1" width="27.660156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3.5" style="0" customWidth="1"/>
  </cols>
  <sheetData>
    <row r="1" spans="1:16" ht="22.5">
      <c r="A1" s="294" t="s">
        <v>185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</row>
    <row r="2" spans="1:16" ht="22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P2" s="131" t="s">
        <v>66</v>
      </c>
    </row>
    <row r="3" spans="1:16" ht="20.25" customHeight="1">
      <c r="A3" s="77" t="s">
        <v>169</v>
      </c>
      <c r="P3" s="111" t="s">
        <v>10</v>
      </c>
    </row>
    <row r="4" spans="1:16" s="38" customFormat="1" ht="30.75" customHeight="1">
      <c r="A4" s="310" t="s">
        <v>18</v>
      </c>
      <c r="B4" s="310" t="s">
        <v>46</v>
      </c>
      <c r="C4" s="310" t="s">
        <v>47</v>
      </c>
      <c r="D4" s="310" t="s">
        <v>48</v>
      </c>
      <c r="E4" s="310" t="s">
        <v>49</v>
      </c>
      <c r="F4" s="309" t="s">
        <v>50</v>
      </c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1:16" s="38" customFormat="1" ht="26.25" customHeight="1">
      <c r="A5" s="311"/>
      <c r="B5" s="311"/>
      <c r="C5" s="311"/>
      <c r="D5" s="311"/>
      <c r="E5" s="311"/>
      <c r="F5" s="307" t="s">
        <v>27</v>
      </c>
      <c r="G5" s="251" t="s">
        <v>70</v>
      </c>
      <c r="H5" s="251"/>
      <c r="I5" s="251" t="s">
        <v>71</v>
      </c>
      <c r="J5" s="251" t="s">
        <v>72</v>
      </c>
      <c r="K5" s="251" t="s">
        <v>73</v>
      </c>
      <c r="L5" s="251"/>
      <c r="M5" s="251" t="s">
        <v>74</v>
      </c>
      <c r="N5" s="251" t="s">
        <v>75</v>
      </c>
      <c r="O5" s="251" t="s">
        <v>76</v>
      </c>
      <c r="P5" s="251" t="s">
        <v>79</v>
      </c>
    </row>
    <row r="6" spans="1:16" s="38" customFormat="1" ht="48" customHeight="1">
      <c r="A6" s="312"/>
      <c r="B6" s="312"/>
      <c r="C6" s="312"/>
      <c r="D6" s="312"/>
      <c r="E6" s="312">
        <f>SUM(E7:E15)</f>
        <v>0</v>
      </c>
      <c r="F6" s="308"/>
      <c r="G6" s="140" t="s">
        <v>77</v>
      </c>
      <c r="H6" s="44" t="s">
        <v>78</v>
      </c>
      <c r="I6" s="251"/>
      <c r="J6" s="251"/>
      <c r="K6" s="140" t="s">
        <v>77</v>
      </c>
      <c r="L6" s="44" t="s">
        <v>78</v>
      </c>
      <c r="M6" s="251"/>
      <c r="N6" s="251"/>
      <c r="O6" s="251"/>
      <c r="P6" s="251"/>
    </row>
    <row r="7" spans="1:16" s="38" customFormat="1" ht="33" customHeight="1">
      <c r="A7" s="104" t="s">
        <v>27</v>
      </c>
      <c r="B7" s="72"/>
      <c r="C7" s="71"/>
      <c r="D7" s="71" t="s">
        <v>0</v>
      </c>
      <c r="E7" s="149">
        <f>SUM(E8:E17)</f>
        <v>0</v>
      </c>
      <c r="F7" s="148"/>
      <c r="G7" s="194">
        <f>SUM(G8:G13)</f>
        <v>0</v>
      </c>
      <c r="H7" s="159"/>
      <c r="I7" s="159"/>
      <c r="J7" s="159"/>
      <c r="K7" s="159"/>
      <c r="L7" s="159"/>
      <c r="M7" s="152"/>
      <c r="N7" s="152"/>
      <c r="O7" s="152"/>
      <c r="P7" s="152"/>
    </row>
    <row r="8" spans="1:16" s="38" customFormat="1" ht="55.5" customHeight="1">
      <c r="A8" s="20" t="s">
        <v>171</v>
      </c>
      <c r="B8" s="72"/>
      <c r="C8" s="20"/>
      <c r="D8" s="71" t="s">
        <v>0</v>
      </c>
      <c r="E8" s="149">
        <f>SUM(E9:E18)</f>
        <v>0</v>
      </c>
      <c r="F8" s="148"/>
      <c r="G8" s="194"/>
      <c r="H8" s="159"/>
      <c r="I8" s="159"/>
      <c r="J8" s="159"/>
      <c r="K8" s="159"/>
      <c r="L8" s="159"/>
      <c r="M8" s="152"/>
      <c r="N8" s="152"/>
      <c r="O8" s="152"/>
      <c r="P8" s="152"/>
    </row>
    <row r="9" spans="1:16" s="38" customFormat="1" ht="45.75" customHeight="1">
      <c r="A9" s="71"/>
      <c r="B9" s="195"/>
      <c r="C9" s="20"/>
      <c r="D9" s="71" t="s">
        <v>0</v>
      </c>
      <c r="E9" s="149">
        <f>SUM(E16:E19)</f>
        <v>0</v>
      </c>
      <c r="F9" s="148"/>
      <c r="G9" s="194"/>
      <c r="H9" s="159"/>
      <c r="I9" s="159"/>
      <c r="J9" s="159"/>
      <c r="K9" s="159"/>
      <c r="L9" s="159"/>
      <c r="M9" s="152"/>
      <c r="N9" s="152"/>
      <c r="O9" s="152"/>
      <c r="P9" s="152"/>
    </row>
    <row r="10" spans="1:16" s="38" customFormat="1" ht="21.75" customHeight="1">
      <c r="A10" s="71"/>
      <c r="B10" s="195"/>
      <c r="C10" s="71"/>
      <c r="D10" s="71"/>
      <c r="E10" s="149"/>
      <c r="F10" s="148"/>
      <c r="G10" s="194"/>
      <c r="H10" s="159"/>
      <c r="I10" s="159"/>
      <c r="J10" s="159"/>
      <c r="K10" s="159"/>
      <c r="L10" s="159"/>
      <c r="M10" s="152"/>
      <c r="N10" s="152"/>
      <c r="O10" s="152"/>
      <c r="P10" s="152"/>
    </row>
    <row r="11" spans="1:16" s="38" customFormat="1" ht="21.75" customHeight="1">
      <c r="A11" s="71"/>
      <c r="B11" s="72"/>
      <c r="C11" s="71"/>
      <c r="D11" s="71"/>
      <c r="E11" s="149"/>
      <c r="F11" s="148"/>
      <c r="G11" s="194"/>
      <c r="H11" s="159"/>
      <c r="I11" s="159"/>
      <c r="J11" s="159"/>
      <c r="K11" s="159"/>
      <c r="L11" s="159"/>
      <c r="M11" s="152"/>
      <c r="N11" s="152"/>
      <c r="O11" s="152"/>
      <c r="P11" s="152"/>
    </row>
    <row r="12" spans="1:16" s="38" customFormat="1" ht="21.75" customHeight="1">
      <c r="A12" s="71"/>
      <c r="B12" s="72"/>
      <c r="C12" s="71"/>
      <c r="D12" s="71"/>
      <c r="E12" s="149"/>
      <c r="F12" s="148"/>
      <c r="G12" s="194"/>
      <c r="H12" s="159"/>
      <c r="I12" s="159"/>
      <c r="J12" s="159"/>
      <c r="K12" s="159"/>
      <c r="L12" s="159"/>
      <c r="M12" s="152"/>
      <c r="N12" s="152"/>
      <c r="O12" s="152"/>
      <c r="P12" s="152"/>
    </row>
    <row r="13" spans="1:16" s="38" customFormat="1" ht="24" customHeight="1">
      <c r="A13" s="71"/>
      <c r="B13" s="72"/>
      <c r="C13" s="71"/>
      <c r="D13" s="71"/>
      <c r="E13" s="149"/>
      <c r="F13" s="148"/>
      <c r="G13" s="194"/>
      <c r="H13" s="159"/>
      <c r="I13" s="159"/>
      <c r="J13" s="159"/>
      <c r="K13" s="159"/>
      <c r="L13" s="159"/>
      <c r="M13" s="152"/>
      <c r="N13" s="152"/>
      <c r="O13" s="152"/>
      <c r="P13" s="152"/>
    </row>
    <row r="14" spans="1:16" s="38" customFormat="1" ht="21.75" customHeight="1">
      <c r="A14" s="71"/>
      <c r="B14" s="72"/>
      <c r="C14" s="71"/>
      <c r="D14" s="71"/>
      <c r="E14" s="149"/>
      <c r="F14" s="148"/>
      <c r="G14" s="194"/>
      <c r="H14" s="159"/>
      <c r="I14" s="159"/>
      <c r="J14" s="159"/>
      <c r="K14" s="159"/>
      <c r="L14" s="159"/>
      <c r="M14" s="152"/>
      <c r="N14" s="152"/>
      <c r="O14" s="152"/>
      <c r="P14" s="152"/>
    </row>
    <row r="15" spans="1:16" s="38" customFormat="1" ht="21.75" customHeight="1">
      <c r="A15" s="71"/>
      <c r="B15" s="72"/>
      <c r="C15" s="71"/>
      <c r="D15" s="71"/>
      <c r="E15" s="149"/>
      <c r="F15" s="148"/>
      <c r="G15" s="194"/>
      <c r="H15" s="159"/>
      <c r="I15" s="159"/>
      <c r="J15" s="159"/>
      <c r="K15" s="159"/>
      <c r="L15" s="159"/>
      <c r="M15" s="152"/>
      <c r="N15" s="152"/>
      <c r="O15" s="152"/>
      <c r="P15" s="152"/>
    </row>
    <row r="16" spans="1:14" ht="26.25" customHeight="1">
      <c r="A16" s="313" t="s">
        <v>358</v>
      </c>
      <c r="B16" s="313"/>
      <c r="C16" s="313"/>
      <c r="D16" s="313"/>
      <c r="E16" s="313"/>
      <c r="F16" s="11"/>
      <c r="G16" s="11"/>
      <c r="H16" s="11"/>
      <c r="I16" s="11"/>
      <c r="J16" s="11"/>
      <c r="K16" s="11"/>
      <c r="L16" s="1"/>
      <c r="M16" s="1"/>
      <c r="N16" s="1"/>
    </row>
    <row r="17" ht="30.75" customHeight="1"/>
  </sheetData>
  <sheetProtection/>
  <mergeCells count="17">
    <mergeCell ref="A16:E16"/>
    <mergeCell ref="D4:D6"/>
    <mergeCell ref="E4:E6"/>
    <mergeCell ref="G5:H5"/>
    <mergeCell ref="I5:I6"/>
    <mergeCell ref="J5:J6"/>
    <mergeCell ref="C4:C6"/>
    <mergeCell ref="K5:L5"/>
    <mergeCell ref="A1:P1"/>
    <mergeCell ref="F5:F6"/>
    <mergeCell ref="M5:M6"/>
    <mergeCell ref="N5:N6"/>
    <mergeCell ref="O5:O6"/>
    <mergeCell ref="P5:P6"/>
    <mergeCell ref="F4:P4"/>
    <mergeCell ref="A4:A6"/>
    <mergeCell ref="B4:B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0"/>
  <sheetViews>
    <sheetView showGridLines="0" showZeros="0" zoomScalePageLayoutView="0" workbookViewId="0" topLeftCell="A1">
      <selection activeCell="L8" sqref="L8"/>
    </sheetView>
  </sheetViews>
  <sheetFormatPr defaultColWidth="9.16015625" defaultRowHeight="12.75" customHeight="1"/>
  <cols>
    <col min="1" max="1" width="26.16015625" style="0" customWidth="1"/>
    <col min="2" max="2" width="8.66015625" style="0" customWidth="1"/>
    <col min="3" max="3" width="9" style="0" customWidth="1"/>
    <col min="4" max="4" width="11.16015625" style="0" customWidth="1"/>
    <col min="5" max="5" width="8.83203125" style="0" customWidth="1"/>
    <col min="6" max="6" width="10.66015625" style="0" customWidth="1"/>
    <col min="7" max="7" width="13.5" style="0" customWidth="1"/>
    <col min="8" max="13" width="11.5" style="0" customWidth="1"/>
  </cols>
  <sheetData>
    <row r="1" spans="1:17" ht="36.75" customHeight="1">
      <c r="A1" s="294" t="s">
        <v>186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</row>
    <row r="2" spans="1:17" ht="18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Q2" s="131" t="s">
        <v>67</v>
      </c>
    </row>
    <row r="3" spans="1:17" ht="22.5" customHeight="1">
      <c r="A3" s="77" t="s">
        <v>169</v>
      </c>
      <c r="Q3" s="106" t="s">
        <v>10</v>
      </c>
    </row>
    <row r="4" spans="1:17" s="105" customFormat="1" ht="21.75" customHeight="1">
      <c r="A4" s="309" t="s">
        <v>18</v>
      </c>
      <c r="B4" s="315" t="s">
        <v>52</v>
      </c>
      <c r="C4" s="315" t="s">
        <v>115</v>
      </c>
      <c r="D4" s="315" t="s">
        <v>116</v>
      </c>
      <c r="E4" s="315" t="s">
        <v>117</v>
      </c>
      <c r="F4" s="315" t="s">
        <v>118</v>
      </c>
      <c r="G4" s="309" t="s">
        <v>50</v>
      </c>
      <c r="H4" s="309"/>
      <c r="I4" s="309"/>
      <c r="J4" s="309"/>
      <c r="K4" s="309"/>
      <c r="L4" s="309"/>
      <c r="M4" s="309"/>
      <c r="N4" s="309"/>
      <c r="O4" s="309"/>
      <c r="P4" s="309"/>
      <c r="Q4" s="309"/>
    </row>
    <row r="5" spans="1:17" s="105" customFormat="1" ht="26.25" customHeight="1">
      <c r="A5" s="309"/>
      <c r="B5" s="316"/>
      <c r="C5" s="316"/>
      <c r="D5" s="316"/>
      <c r="E5" s="316"/>
      <c r="F5" s="316" t="s">
        <v>51</v>
      </c>
      <c r="G5" s="314" t="s">
        <v>27</v>
      </c>
      <c r="H5" s="251" t="s">
        <v>70</v>
      </c>
      <c r="I5" s="251"/>
      <c r="J5" s="251" t="s">
        <v>71</v>
      </c>
      <c r="K5" s="251" t="s">
        <v>72</v>
      </c>
      <c r="L5" s="251" t="s">
        <v>73</v>
      </c>
      <c r="M5" s="251"/>
      <c r="N5" s="251" t="s">
        <v>74</v>
      </c>
      <c r="O5" s="251" t="s">
        <v>75</v>
      </c>
      <c r="P5" s="251" t="s">
        <v>76</v>
      </c>
      <c r="Q5" s="251" t="s">
        <v>79</v>
      </c>
    </row>
    <row r="6" spans="1:17" ht="49.5" customHeight="1">
      <c r="A6" s="309"/>
      <c r="B6" s="317"/>
      <c r="C6" s="317"/>
      <c r="D6" s="317"/>
      <c r="E6" s="317"/>
      <c r="F6" s="317"/>
      <c r="G6" s="314"/>
      <c r="H6" s="140" t="s">
        <v>77</v>
      </c>
      <c r="I6" s="44" t="s">
        <v>78</v>
      </c>
      <c r="J6" s="251"/>
      <c r="K6" s="251"/>
      <c r="L6" s="140" t="s">
        <v>77</v>
      </c>
      <c r="M6" s="44" t="s">
        <v>78</v>
      </c>
      <c r="N6" s="251"/>
      <c r="O6" s="251"/>
      <c r="P6" s="251"/>
      <c r="Q6" s="251"/>
    </row>
    <row r="7" spans="1:17" ht="51.75" customHeight="1">
      <c r="A7" s="76" t="s">
        <v>27</v>
      </c>
      <c r="B7" s="64"/>
      <c r="C7" s="65"/>
      <c r="D7" s="65" t="s">
        <v>0</v>
      </c>
      <c r="E7" s="65"/>
      <c r="F7" s="65"/>
      <c r="G7" s="194">
        <f>SUM(H7:M7)</f>
        <v>2</v>
      </c>
      <c r="H7" s="194">
        <v>2</v>
      </c>
      <c r="I7" s="17"/>
      <c r="J7" s="17"/>
      <c r="K7" s="17"/>
      <c r="L7" s="17"/>
      <c r="M7" s="17"/>
      <c r="N7" s="17"/>
      <c r="O7" s="17"/>
      <c r="P7" s="17"/>
      <c r="Q7" s="17"/>
    </row>
    <row r="8" spans="1:17" ht="63.75" customHeight="1">
      <c r="A8" s="135" t="s">
        <v>171</v>
      </c>
      <c r="B8" s="191" t="s">
        <v>160</v>
      </c>
      <c r="C8" s="135" t="s">
        <v>161</v>
      </c>
      <c r="D8" s="192" t="s">
        <v>164</v>
      </c>
      <c r="E8" s="65" t="s">
        <v>162</v>
      </c>
      <c r="F8" s="65" t="s">
        <v>163</v>
      </c>
      <c r="G8" s="194">
        <f>SUM(H8:M8)</f>
        <v>2</v>
      </c>
      <c r="H8" s="194">
        <v>2</v>
      </c>
      <c r="I8" s="17"/>
      <c r="J8" s="17"/>
      <c r="K8" s="17"/>
      <c r="L8" s="17"/>
      <c r="M8" s="17"/>
      <c r="N8" s="17"/>
      <c r="O8" s="17"/>
      <c r="P8" s="17"/>
      <c r="Q8" s="17"/>
    </row>
    <row r="9" spans="1:17" ht="51.75" customHeight="1">
      <c r="A9" s="65"/>
      <c r="B9" s="64"/>
      <c r="C9" s="65"/>
      <c r="D9" s="65" t="s">
        <v>0</v>
      </c>
      <c r="E9" s="65"/>
      <c r="F9" s="65"/>
      <c r="G9" s="75">
        <f>SUM(H9:M9)</f>
        <v>0</v>
      </c>
      <c r="H9" s="75"/>
      <c r="I9" s="17"/>
      <c r="J9" s="17"/>
      <c r="K9" s="17"/>
      <c r="L9" s="17"/>
      <c r="M9" s="17"/>
      <c r="N9" s="17"/>
      <c r="O9" s="17"/>
      <c r="P9" s="17"/>
      <c r="Q9" s="17"/>
    </row>
    <row r="10" spans="1:14" ht="31.5" customHeight="1">
      <c r="A10" s="116"/>
      <c r="B10" s="11"/>
      <c r="C10" s="11"/>
      <c r="D10" s="11"/>
      <c r="E10" s="11"/>
      <c r="F10" s="11"/>
      <c r="G10" s="11"/>
      <c r="H10" s="11"/>
      <c r="I10" s="11"/>
      <c r="J10" s="11"/>
      <c r="K10" s="1"/>
      <c r="L10" s="1"/>
      <c r="M10" s="1"/>
      <c r="N10" s="1"/>
    </row>
  </sheetData>
  <sheetProtection/>
  <mergeCells count="17">
    <mergeCell ref="L5:M5"/>
    <mergeCell ref="C4:C6"/>
    <mergeCell ref="D4:D6"/>
    <mergeCell ref="E4:E6"/>
    <mergeCell ref="F4:F6"/>
    <mergeCell ref="J5:J6"/>
    <mergeCell ref="K5:K6"/>
    <mergeCell ref="A1:Q1"/>
    <mergeCell ref="N5:N6"/>
    <mergeCell ref="O5:O6"/>
    <mergeCell ref="P5:P6"/>
    <mergeCell ref="G4:Q4"/>
    <mergeCell ref="G5:G6"/>
    <mergeCell ref="H5:I5"/>
    <mergeCell ref="Q5:Q6"/>
    <mergeCell ref="A4:A6"/>
    <mergeCell ref="B4:B6"/>
  </mergeCells>
  <printOptions/>
  <pageMargins left="0.74999998873613" right="0.74999998873613" top="0.9999999849815068" bottom="0.9999999849815068" header="0.4999999924907534" footer="0.499999992490753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9"/>
  <sheetViews>
    <sheetView showGridLines="0" showZeros="0" zoomScalePageLayoutView="0" workbookViewId="0" topLeftCell="A1">
      <selection activeCell="C28" sqref="C28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16" t="s">
        <v>187</v>
      </c>
      <c r="B1" s="16"/>
      <c r="C1" s="16"/>
    </row>
    <row r="2" spans="1:3" ht="21" customHeight="1">
      <c r="A2" s="16"/>
      <c r="B2" s="16"/>
      <c r="C2" s="132" t="s">
        <v>68</v>
      </c>
    </row>
    <row r="3" spans="1:3" ht="24.75" customHeight="1">
      <c r="A3" s="77" t="s">
        <v>169</v>
      </c>
      <c r="B3" s="95"/>
      <c r="C3" s="103" t="s">
        <v>45</v>
      </c>
    </row>
    <row r="4" spans="1:16" s="119" customFormat="1" ht="21.75" customHeight="1">
      <c r="A4" s="320" t="s">
        <v>8</v>
      </c>
      <c r="B4" s="117" t="s">
        <v>20</v>
      </c>
      <c r="C4" s="118"/>
      <c r="F4" s="120"/>
      <c r="P4" s="120"/>
    </row>
    <row r="5" spans="1:16" s="119" customFormat="1" ht="43.5" customHeight="1">
      <c r="A5" s="320"/>
      <c r="B5" s="37" t="s">
        <v>359</v>
      </c>
      <c r="C5" s="147" t="s">
        <v>377</v>
      </c>
      <c r="E5" s="121">
        <v>3.6</v>
      </c>
      <c r="F5" s="122">
        <v>0</v>
      </c>
      <c r="G5" s="122">
        <v>0.6</v>
      </c>
      <c r="H5" s="121">
        <v>3</v>
      </c>
      <c r="I5" s="122">
        <v>0</v>
      </c>
      <c r="J5" s="121">
        <v>3</v>
      </c>
      <c r="K5" s="121">
        <v>9.4</v>
      </c>
      <c r="L5" s="122">
        <v>0</v>
      </c>
      <c r="M5" s="122">
        <v>0.7</v>
      </c>
      <c r="N5" s="121">
        <v>8.7</v>
      </c>
      <c r="O5" s="122">
        <v>0</v>
      </c>
      <c r="P5" s="121">
        <v>8.7</v>
      </c>
    </row>
    <row r="6" spans="1:16" s="119" customFormat="1" ht="34.5" customHeight="1">
      <c r="A6" s="123" t="s">
        <v>5</v>
      </c>
      <c r="B6" s="228">
        <v>69.6</v>
      </c>
      <c r="C6" s="228">
        <v>69.6</v>
      </c>
      <c r="E6" s="120"/>
      <c r="G6" s="120"/>
      <c r="I6" s="120"/>
      <c r="J6" s="120"/>
      <c r="K6" s="120"/>
      <c r="L6" s="120"/>
      <c r="M6" s="120"/>
      <c r="N6" s="120"/>
      <c r="O6" s="120"/>
      <c r="P6" s="120"/>
    </row>
    <row r="7" spans="1:16" s="115" customFormat="1" ht="34.5" customHeight="1">
      <c r="A7" s="124" t="s">
        <v>4</v>
      </c>
      <c r="B7" s="229">
        <v>0</v>
      </c>
      <c r="C7" s="230">
        <v>0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O7" s="116"/>
      <c r="P7" s="116"/>
    </row>
    <row r="8" spans="1:16" s="115" customFormat="1" ht="34.5" customHeight="1">
      <c r="A8" s="125" t="s">
        <v>25</v>
      </c>
      <c r="B8" s="230">
        <v>1</v>
      </c>
      <c r="C8" s="230">
        <v>1</v>
      </c>
      <c r="D8" s="116"/>
      <c r="E8" s="116"/>
      <c r="G8" s="116"/>
      <c r="H8" s="116"/>
      <c r="I8" s="116"/>
      <c r="J8" s="116"/>
      <c r="K8" s="116"/>
      <c r="L8" s="116"/>
      <c r="M8" s="116"/>
      <c r="O8" s="116"/>
      <c r="P8" s="116"/>
    </row>
    <row r="9" spans="1:16" s="115" customFormat="1" ht="34.5" customHeight="1">
      <c r="A9" s="125" t="s">
        <v>2</v>
      </c>
      <c r="B9" s="230">
        <v>68.6</v>
      </c>
      <c r="C9" s="230">
        <v>68.6</v>
      </c>
      <c r="D9" s="116"/>
      <c r="E9" s="116"/>
      <c r="H9" s="116"/>
      <c r="I9" s="116"/>
      <c r="L9" s="116"/>
      <c r="N9" s="116"/>
      <c r="P9" s="116"/>
    </row>
    <row r="10" spans="1:9" s="115" customFormat="1" ht="34.5" customHeight="1">
      <c r="A10" s="125" t="s">
        <v>17</v>
      </c>
      <c r="B10" s="230">
        <v>0</v>
      </c>
      <c r="C10" s="230">
        <v>0</v>
      </c>
      <c r="D10" s="116"/>
      <c r="E10" s="116"/>
      <c r="F10" s="116"/>
      <c r="G10" s="116"/>
      <c r="H10" s="116"/>
      <c r="I10" s="116"/>
    </row>
    <row r="11" spans="1:8" s="115" customFormat="1" ht="34.5" customHeight="1">
      <c r="A11" s="125" t="s">
        <v>23</v>
      </c>
      <c r="B11" s="230">
        <v>68.6</v>
      </c>
      <c r="C11" s="230">
        <v>68.6</v>
      </c>
      <c r="D11" s="116"/>
      <c r="E11" s="116"/>
      <c r="F11" s="116"/>
      <c r="G11" s="116"/>
      <c r="H11" s="116"/>
    </row>
    <row r="12" spans="1:22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"/>
    </row>
    <row r="14" spans="1:3" ht="12.75" customHeight="1">
      <c r="A14" s="11" t="s">
        <v>362</v>
      </c>
      <c r="B14" s="11"/>
      <c r="C14" s="11"/>
    </row>
    <row r="15" spans="1:3" ht="12.75" customHeight="1">
      <c r="A15" s="11" t="s">
        <v>166</v>
      </c>
      <c r="B15" s="11"/>
      <c r="C15" s="11"/>
    </row>
    <row r="16" spans="1:3" ht="12.75" customHeight="1">
      <c r="A16" s="11" t="s">
        <v>361</v>
      </c>
      <c r="B16" s="11"/>
      <c r="C16" s="11"/>
    </row>
    <row r="17" spans="1:3" ht="12.75" customHeight="1">
      <c r="A17" s="11" t="s">
        <v>167</v>
      </c>
      <c r="B17" s="11"/>
      <c r="C17" s="11"/>
    </row>
    <row r="18" spans="1:3" ht="12.75" customHeight="1">
      <c r="A18" s="11" t="s">
        <v>168</v>
      </c>
      <c r="B18" s="11"/>
      <c r="C18" s="11"/>
    </row>
    <row r="19" spans="1:3" ht="18.75" customHeight="1">
      <c r="A19" s="318" t="s">
        <v>360</v>
      </c>
      <c r="B19" s="319"/>
      <c r="C19" s="11"/>
    </row>
  </sheetData>
  <sheetProtection/>
  <mergeCells count="2">
    <mergeCell ref="A19:B19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3"/>
  <sheetViews>
    <sheetView showGridLines="0" showZeros="0" zoomScalePageLayoutView="0" workbookViewId="0" topLeftCell="A1">
      <selection activeCell="I11" sqref="I11"/>
    </sheetView>
  </sheetViews>
  <sheetFormatPr defaultColWidth="6.83203125" defaultRowHeight="19.5" customHeight="1"/>
  <cols>
    <col min="1" max="1" width="42.83203125" style="5" customWidth="1"/>
    <col min="2" max="4" width="7.16015625" style="6" customWidth="1"/>
    <col min="5" max="5" width="47" style="6" customWidth="1"/>
    <col min="6" max="6" width="39.5" style="6" customWidth="1"/>
    <col min="7" max="244" width="6.83203125" style="10" customWidth="1"/>
    <col min="245" max="245" width="6.83203125" style="0" customWidth="1"/>
  </cols>
  <sheetData>
    <row r="1" spans="1:6" s="4" customFormat="1" ht="36.75" customHeight="1">
      <c r="A1" s="127" t="s">
        <v>188</v>
      </c>
      <c r="B1" s="15"/>
      <c r="C1" s="15"/>
      <c r="D1" s="15"/>
      <c r="E1" s="15"/>
      <c r="F1" s="15"/>
    </row>
    <row r="2" spans="1:6" s="4" customFormat="1" ht="24" customHeight="1">
      <c r="A2" s="8"/>
      <c r="B2" s="8"/>
      <c r="C2" s="8"/>
      <c r="D2" s="8"/>
      <c r="E2" s="8"/>
      <c r="F2" s="160" t="s">
        <v>114</v>
      </c>
    </row>
    <row r="3" spans="1:6" s="4" customFormat="1" ht="15" customHeight="1">
      <c r="A3" s="274" t="s">
        <v>169</v>
      </c>
      <c r="B3" s="297"/>
      <c r="C3" s="297"/>
      <c r="D3" s="9"/>
      <c r="E3" s="9"/>
      <c r="F3" s="47" t="s">
        <v>10</v>
      </c>
    </row>
    <row r="4" spans="1:6" s="48" customFormat="1" ht="24" customHeight="1">
      <c r="A4" s="321" t="s">
        <v>18</v>
      </c>
      <c r="B4" s="251" t="s">
        <v>22</v>
      </c>
      <c r="C4" s="251"/>
      <c r="D4" s="251"/>
      <c r="E4" s="251" t="s">
        <v>7</v>
      </c>
      <c r="F4" s="322" t="s">
        <v>190</v>
      </c>
    </row>
    <row r="5" spans="1:6" s="48" customFormat="1" ht="24.75" customHeight="1">
      <c r="A5" s="321"/>
      <c r="B5" s="251"/>
      <c r="C5" s="251"/>
      <c r="D5" s="251"/>
      <c r="E5" s="251"/>
      <c r="F5" s="322"/>
    </row>
    <row r="6" spans="1:6" s="49" customFormat="1" ht="38.25" customHeight="1">
      <c r="A6" s="321"/>
      <c r="B6" s="36" t="s">
        <v>9</v>
      </c>
      <c r="C6" s="36" t="s">
        <v>16</v>
      </c>
      <c r="D6" s="36" t="s">
        <v>15</v>
      </c>
      <c r="E6" s="251"/>
      <c r="F6" s="322"/>
    </row>
    <row r="7" spans="1:244" s="38" customFormat="1" ht="35.25" customHeight="1">
      <c r="A7" s="46"/>
      <c r="B7" s="50"/>
      <c r="C7" s="50"/>
      <c r="D7" s="50"/>
      <c r="E7" s="73" t="s">
        <v>6</v>
      </c>
      <c r="F7" s="126">
        <f>SUM(F8:F12)</f>
        <v>663.03</v>
      </c>
      <c r="G7" s="51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</row>
    <row r="8" spans="1:9" ht="30" customHeight="1">
      <c r="A8" s="102" t="s">
        <v>171</v>
      </c>
      <c r="B8" s="156" t="s">
        <v>122</v>
      </c>
      <c r="C8" s="156" t="s">
        <v>123</v>
      </c>
      <c r="D8" s="156" t="s">
        <v>124</v>
      </c>
      <c r="E8" s="175" t="s">
        <v>142</v>
      </c>
      <c r="F8" s="172">
        <v>426.62</v>
      </c>
      <c r="I8" s="74"/>
    </row>
    <row r="9" spans="1:9" ht="30" customHeight="1">
      <c r="A9" s="102"/>
      <c r="B9" s="156" t="s">
        <v>125</v>
      </c>
      <c r="C9" s="156" t="s">
        <v>126</v>
      </c>
      <c r="D9" s="156" t="s">
        <v>94</v>
      </c>
      <c r="E9" s="225" t="s">
        <v>353</v>
      </c>
      <c r="F9" s="91">
        <v>199.9</v>
      </c>
      <c r="I9" s="74"/>
    </row>
    <row r="10" spans="1:9" ht="30" customHeight="1">
      <c r="A10" s="102"/>
      <c r="B10" s="156" t="s">
        <v>125</v>
      </c>
      <c r="C10" s="156" t="s">
        <v>126</v>
      </c>
      <c r="D10" s="156" t="s">
        <v>95</v>
      </c>
      <c r="E10" s="225" t="s">
        <v>354</v>
      </c>
      <c r="F10" s="205">
        <v>15.5</v>
      </c>
      <c r="I10" s="74"/>
    </row>
    <row r="11" spans="1:9" ht="30" customHeight="1">
      <c r="A11" s="102"/>
      <c r="B11" s="156" t="s">
        <v>125</v>
      </c>
      <c r="C11" s="156" t="s">
        <v>126</v>
      </c>
      <c r="D11" s="156" t="s">
        <v>91</v>
      </c>
      <c r="E11" s="225" t="s">
        <v>157</v>
      </c>
      <c r="F11" s="205">
        <v>2</v>
      </c>
      <c r="I11" s="74"/>
    </row>
    <row r="12" spans="1:9" ht="30" customHeight="1">
      <c r="A12" s="102"/>
      <c r="B12" s="156" t="s">
        <v>127</v>
      </c>
      <c r="C12" s="156" t="s">
        <v>95</v>
      </c>
      <c r="D12" s="156" t="s">
        <v>89</v>
      </c>
      <c r="E12" s="155" t="s">
        <v>380</v>
      </c>
      <c r="F12" s="204">
        <v>19.01</v>
      </c>
      <c r="I12" s="74"/>
    </row>
    <row r="13" spans="4:6" ht="19.5" customHeight="1">
      <c r="D13" s="7"/>
      <c r="E13" s="7"/>
      <c r="F13" s="7"/>
    </row>
  </sheetData>
  <sheetProtection/>
  <mergeCells count="5">
    <mergeCell ref="A3:C3"/>
    <mergeCell ref="A4:A6"/>
    <mergeCell ref="F4:F6"/>
    <mergeCell ref="B4:D5"/>
    <mergeCell ref="E4:E6"/>
  </mergeCells>
  <printOptions horizontalCentered="1"/>
  <pageMargins left="0.3937007874015748" right="0.3937007874015748" top="0.984251968503937" bottom="0.984251968503937" header="0" footer="0"/>
  <pageSetup fitToHeight="100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1"/>
  <sheetViews>
    <sheetView showGridLines="0" showZeros="0" zoomScalePageLayoutView="0" workbookViewId="0" topLeftCell="A1">
      <selection activeCell="D7" sqref="D7:D9"/>
    </sheetView>
  </sheetViews>
  <sheetFormatPr defaultColWidth="9.33203125" defaultRowHeight="12.75" customHeight="1"/>
  <cols>
    <col min="1" max="1" width="9.66015625" style="177" customWidth="1"/>
    <col min="2" max="2" width="9.5" style="177" customWidth="1"/>
    <col min="3" max="3" width="7.83203125" style="177" customWidth="1"/>
    <col min="4" max="4" width="8.16015625" style="177" customWidth="1"/>
    <col min="5" max="5" width="6.16015625" style="177" customWidth="1"/>
    <col min="6" max="6" width="5.5" style="177" customWidth="1"/>
    <col min="7" max="7" width="6.16015625" style="177" customWidth="1"/>
    <col min="8" max="10" width="5.66015625" style="177" customWidth="1"/>
    <col min="11" max="11" width="6.66015625" style="177" customWidth="1"/>
    <col min="12" max="12" width="5.5" style="177" customWidth="1"/>
    <col min="13" max="13" width="39.83203125" style="177" customWidth="1"/>
    <col min="14" max="14" width="19.33203125" style="177" customWidth="1"/>
    <col min="15" max="15" width="16.83203125" style="177" customWidth="1"/>
    <col min="16" max="16" width="6" style="177" customWidth="1"/>
    <col min="17" max="17" width="7.16015625" style="177" customWidth="1"/>
    <col min="18" max="18" width="5.5" style="177" customWidth="1"/>
    <col min="19" max="19" width="13.83203125" style="177" customWidth="1"/>
    <col min="20" max="22" width="9.16015625" style="177" customWidth="1"/>
    <col min="23" max="16384" width="9.33203125" style="177" customWidth="1"/>
  </cols>
  <sheetData>
    <row r="1" spans="1:22" ht="22.5">
      <c r="A1" s="323" t="s">
        <v>189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</row>
    <row r="2" spans="1:22" ht="12.7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8" t="s">
        <v>143</v>
      </c>
      <c r="V2" s="176"/>
    </row>
    <row r="3" spans="1:22" ht="12.75" customHeight="1">
      <c r="A3" s="179" t="s">
        <v>98</v>
      </c>
      <c r="B3" s="180" t="s">
        <v>170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1" t="s">
        <v>10</v>
      </c>
      <c r="V3" s="180"/>
    </row>
    <row r="4" spans="1:22" ht="12.75" customHeight="1">
      <c r="A4" s="324" t="s">
        <v>18</v>
      </c>
      <c r="B4" s="324" t="s">
        <v>13</v>
      </c>
      <c r="C4" s="329" t="s">
        <v>100</v>
      </c>
      <c r="D4" s="329"/>
      <c r="E4" s="329"/>
      <c r="F4" s="329"/>
      <c r="G4" s="329"/>
      <c r="H4" s="329"/>
      <c r="I4" s="329"/>
      <c r="J4" s="329"/>
      <c r="K4" s="329"/>
      <c r="L4" s="329"/>
      <c r="M4" s="331" t="s">
        <v>158</v>
      </c>
      <c r="N4" s="327" t="s">
        <v>144</v>
      </c>
      <c r="O4" s="332" t="s">
        <v>145</v>
      </c>
      <c r="P4" s="333"/>
      <c r="Q4" s="333"/>
      <c r="R4" s="334"/>
      <c r="S4" s="332" t="s">
        <v>146</v>
      </c>
      <c r="T4" s="333"/>
      <c r="U4" s="333"/>
      <c r="V4" s="334"/>
    </row>
    <row r="5" spans="1:22" ht="36" customHeight="1">
      <c r="A5" s="325"/>
      <c r="B5" s="325"/>
      <c r="C5" s="329" t="s">
        <v>6</v>
      </c>
      <c r="D5" s="251" t="s">
        <v>70</v>
      </c>
      <c r="E5" s="251"/>
      <c r="F5" s="251" t="s">
        <v>147</v>
      </c>
      <c r="G5" s="251" t="s">
        <v>148</v>
      </c>
      <c r="H5" s="251" t="s">
        <v>149</v>
      </c>
      <c r="I5" s="251" t="s">
        <v>150</v>
      </c>
      <c r="J5" s="251" t="s">
        <v>151</v>
      </c>
      <c r="K5" s="251"/>
      <c r="L5" s="251" t="s">
        <v>152</v>
      </c>
      <c r="M5" s="330"/>
      <c r="N5" s="330"/>
      <c r="O5" s="327" t="s">
        <v>111</v>
      </c>
      <c r="P5" s="327" t="s">
        <v>112</v>
      </c>
      <c r="Q5" s="327" t="s">
        <v>113</v>
      </c>
      <c r="R5" s="327" t="s">
        <v>153</v>
      </c>
      <c r="S5" s="331" t="s">
        <v>159</v>
      </c>
      <c r="T5" s="327" t="s">
        <v>112</v>
      </c>
      <c r="U5" s="327" t="s">
        <v>113</v>
      </c>
      <c r="V5" s="327" t="s">
        <v>153</v>
      </c>
    </row>
    <row r="6" spans="1:22" ht="75" customHeight="1">
      <c r="A6" s="326"/>
      <c r="B6" s="326"/>
      <c r="C6" s="329"/>
      <c r="D6" s="140" t="s">
        <v>77</v>
      </c>
      <c r="E6" s="44" t="s">
        <v>154</v>
      </c>
      <c r="F6" s="251"/>
      <c r="G6" s="251"/>
      <c r="H6" s="251"/>
      <c r="I6" s="251"/>
      <c r="J6" s="140" t="s">
        <v>77</v>
      </c>
      <c r="K6" s="140" t="s">
        <v>155</v>
      </c>
      <c r="L6" s="251"/>
      <c r="M6" s="328"/>
      <c r="N6" s="328"/>
      <c r="O6" s="328"/>
      <c r="P6" s="328"/>
      <c r="Q6" s="328"/>
      <c r="R6" s="328"/>
      <c r="S6" s="328"/>
      <c r="T6" s="328"/>
      <c r="U6" s="328"/>
      <c r="V6" s="328"/>
    </row>
    <row r="7" spans="1:22" ht="90">
      <c r="A7" s="199" t="s">
        <v>171</v>
      </c>
      <c r="B7" s="231" t="s">
        <v>353</v>
      </c>
      <c r="C7" s="183">
        <v>199.9</v>
      </c>
      <c r="D7" s="184">
        <v>199.9</v>
      </c>
      <c r="E7" s="185"/>
      <c r="F7" s="185"/>
      <c r="G7" s="185"/>
      <c r="H7" s="185"/>
      <c r="I7" s="185"/>
      <c r="J7" s="185"/>
      <c r="K7" s="185"/>
      <c r="L7" s="185"/>
      <c r="M7" s="185" t="s">
        <v>363</v>
      </c>
      <c r="N7" s="189" t="s">
        <v>364</v>
      </c>
      <c r="O7" s="189" t="s">
        <v>365</v>
      </c>
      <c r="P7" s="189" t="s">
        <v>366</v>
      </c>
      <c r="Q7" s="189"/>
      <c r="R7" s="189"/>
      <c r="S7" s="189" t="s">
        <v>367</v>
      </c>
      <c r="T7" s="186" t="s">
        <v>368</v>
      </c>
      <c r="U7" s="186"/>
      <c r="V7" s="186"/>
    </row>
    <row r="8" spans="1:22" ht="56.25">
      <c r="A8" s="182" t="s">
        <v>121</v>
      </c>
      <c r="B8" s="231" t="s">
        <v>354</v>
      </c>
      <c r="C8" s="183">
        <v>15.5</v>
      </c>
      <c r="D8" s="184">
        <v>15.5</v>
      </c>
      <c r="E8" s="185"/>
      <c r="F8" s="185"/>
      <c r="G8" s="185"/>
      <c r="H8" s="185"/>
      <c r="I8" s="185"/>
      <c r="J8" s="185"/>
      <c r="K8" s="185"/>
      <c r="L8" s="185"/>
      <c r="M8" s="185" t="s">
        <v>369</v>
      </c>
      <c r="N8" s="189" t="s">
        <v>364</v>
      </c>
      <c r="O8" s="190" t="s">
        <v>370</v>
      </c>
      <c r="P8" s="189" t="s">
        <v>371</v>
      </c>
      <c r="Q8" s="189"/>
      <c r="R8" s="189"/>
      <c r="S8" s="189" t="s">
        <v>372</v>
      </c>
      <c r="T8" s="186" t="s">
        <v>373</v>
      </c>
      <c r="U8" s="186"/>
      <c r="V8" s="186"/>
    </row>
    <row r="9" spans="1:22" ht="185.25" customHeight="1">
      <c r="A9" s="182" t="s">
        <v>121</v>
      </c>
      <c r="B9" s="231" t="s">
        <v>157</v>
      </c>
      <c r="C9" s="187">
        <v>2</v>
      </c>
      <c r="D9" s="196">
        <v>2</v>
      </c>
      <c r="E9" s="185"/>
      <c r="F9" s="185"/>
      <c r="G9" s="185"/>
      <c r="H9" s="185"/>
      <c r="I9" s="185"/>
      <c r="J9" s="185"/>
      <c r="K9" s="185"/>
      <c r="L9" s="185"/>
      <c r="M9" s="185" t="s">
        <v>156</v>
      </c>
      <c r="N9" s="189" t="s">
        <v>364</v>
      </c>
      <c r="O9" s="189" t="s">
        <v>374</v>
      </c>
      <c r="P9" s="189"/>
      <c r="Q9" s="189"/>
      <c r="R9" s="189"/>
      <c r="S9" s="189" t="s">
        <v>375</v>
      </c>
      <c r="T9" s="186"/>
      <c r="U9" s="186"/>
      <c r="V9" s="186"/>
    </row>
    <row r="10" spans="1:22" ht="12.75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</row>
    <row r="11" ht="12.75" customHeight="1">
      <c r="A11" s="188"/>
    </row>
  </sheetData>
  <sheetProtection/>
  <mergeCells count="24">
    <mergeCell ref="O4:R4"/>
    <mergeCell ref="S4:V4"/>
    <mergeCell ref="U5:U6"/>
    <mergeCell ref="V5:V6"/>
    <mergeCell ref="R5:R6"/>
    <mergeCell ref="S5:S6"/>
    <mergeCell ref="T5:T6"/>
    <mergeCell ref="L5:L6"/>
    <mergeCell ref="C4:L4"/>
    <mergeCell ref="H5:H6"/>
    <mergeCell ref="I5:I6"/>
    <mergeCell ref="J5:K5"/>
    <mergeCell ref="N4:N6"/>
    <mergeCell ref="M4:M6"/>
    <mergeCell ref="A1:V1"/>
    <mergeCell ref="A4:A6"/>
    <mergeCell ref="B4:B6"/>
    <mergeCell ref="O5:O6"/>
    <mergeCell ref="P5:P6"/>
    <mergeCell ref="Q5:Q6"/>
    <mergeCell ref="C5:C6"/>
    <mergeCell ref="D5:E5"/>
    <mergeCell ref="F5:F6"/>
    <mergeCell ref="G5:G6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2019-04-19T05:53:52Z</cp:lastPrinted>
  <dcterms:created xsi:type="dcterms:W3CDTF">2017-01-26T02:06:17Z</dcterms:created>
  <dcterms:modified xsi:type="dcterms:W3CDTF">2019-05-07T07:17:33Z</dcterms:modified>
  <cp:category/>
  <cp:version/>
  <cp:contentType/>
  <cp:contentStatus/>
</cp:coreProperties>
</file>