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70" tabRatio="759" firstSheet="40" activeTab="4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3部门收入总表" sheetId="25" r:id="rId25"/>
    <sheet name="2部门收支总表（分单位）"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绩效预算情况表（1）" sheetId="43" r:id="rId43"/>
    <sheet name="20绩效预算情况表 (2)" sheetId="44" r:id="rId44"/>
    <sheet name="20绩效预算情况表 (3)" sheetId="45" r:id="rId45"/>
    <sheet name="20绩效预算情况表 (4)" sheetId="46" r:id="rId46"/>
    <sheet name="20绩效预算情况表 (5)" sheetId="47" r:id="rId47"/>
  </sheets>
  <definedNames>
    <definedName name="_xlnm.Print_Area" localSheetId="40">'18一般公共预算“三公”经费'!$A$1:$C$11</definedName>
    <definedName name="_xlnm.Print_Area" localSheetId="25">'2部门收支总表（分单位）'!$A$1:$R$13</definedName>
    <definedName name="_xlnm.Print_Area" localSheetId="21">'公开表皮'!$A$1:$P$16</definedName>
    <definedName name="_xlnm.Print_Area" localSheetId="22">'目录'!$A$1:$A$20</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5">'2部门收支总表（分单位）'!$1:$6</definedName>
    <definedName name="_xlnm.Print_Titles" localSheetId="21">'公开表皮'!$1:$15</definedName>
    <definedName name="_xlnm.Print_Titles">#N/A</definedName>
    <definedName name="Z_F3E756D0_37BF_413B_B4A8_93A201DE2E9C_.wvu.PrintTitles" hidden="1">#REF!</definedName>
    <definedName name="_xlnm.Print_Area" localSheetId="42">'20绩效预算情况表（1）'!$T$8</definedName>
  </definedNames>
  <calcPr fullCalcOnLoad="1"/>
</workbook>
</file>

<file path=xl/sharedStrings.xml><?xml version="1.0" encoding="utf-8"?>
<sst xmlns="http://schemas.openxmlformats.org/spreadsheetml/2006/main" count="958" uniqueCount="325">
  <si>
    <t>2021年部门预算和“三公”经费预算公开表</t>
  </si>
  <si>
    <t xml:space="preserve"> </t>
  </si>
  <si>
    <t>目        录</t>
  </si>
  <si>
    <t xml:space="preserve">                    一、2021年部门收支总体情况表 </t>
  </si>
  <si>
    <t xml:space="preserve">                    二、2021年部门收支总体情况（分单位） </t>
  </si>
  <si>
    <t xml:space="preserve">                    三、2021年部门收入总体情况表 </t>
  </si>
  <si>
    <t xml:space="preserve">                    四、2021年部门支出总体情况表</t>
  </si>
  <si>
    <t xml:space="preserve">                    五、2021年部门支出总体情况表（按功能科目） </t>
  </si>
  <si>
    <t xml:space="preserve">                    六、2021年部门财政拨款收支总体情况表 </t>
  </si>
  <si>
    <t xml:space="preserve">                    七、2021年部门财政拨款支出总体情况表（按功能科目） </t>
  </si>
  <si>
    <t xml:space="preserve">                    八、2021年部门一般公共预算支出情况表 </t>
  </si>
  <si>
    <t xml:space="preserve">                    九、2021年部门一般公共预算基本支出情况表</t>
  </si>
  <si>
    <t xml:space="preserve">                    十、2021年一般公共预算基本支出按经济分类情况表</t>
  </si>
  <si>
    <t xml:space="preserve">                    十一、2021年纳入预算管理的行政事业性收费预算支出情况表 </t>
  </si>
  <si>
    <t xml:space="preserve">                    十二、2021年部门（政府性基金收入）政府性基金预算支出情况表 </t>
  </si>
  <si>
    <t xml:space="preserve">                    十三、2021年部门（国有资本经营收入）国有资本经营预算支出情况表</t>
  </si>
  <si>
    <t xml:space="preserve">                    十四、2021年部门项目支出预算表</t>
  </si>
  <si>
    <t xml:space="preserve">                    十五、2021年部门政府采购支出预算表</t>
  </si>
  <si>
    <t xml:space="preserve">                    十六、2021年部门政府购买服务支出预算表</t>
  </si>
  <si>
    <t xml:space="preserve">                    十七、2021年部门一般公共预算“三公”经费支出情况表 </t>
  </si>
  <si>
    <t xml:space="preserve">                    十八、2021年部门一般公共预算机关运行经费明细表</t>
  </si>
  <si>
    <t xml:space="preserve">                    十九、2021年部门项目支出预算绩效目标情况表</t>
  </si>
  <si>
    <t>2021年部门收支总体情况表</t>
  </si>
  <si>
    <t>公开表1</t>
  </si>
  <si>
    <t>部门名称：抚顺市住房公积金管理中心</t>
  </si>
  <si>
    <t>单位：万元</t>
  </si>
  <si>
    <t>收                 入</t>
  </si>
  <si>
    <t>支           出</t>
  </si>
  <si>
    <t>项          目</t>
  </si>
  <si>
    <t>预算数</t>
  </si>
  <si>
    <t>一、财政拨款收入</t>
  </si>
  <si>
    <t>一般公共服务支出</t>
  </si>
  <si>
    <t>其中：上级提前告知转移支付资金</t>
  </si>
  <si>
    <t xml:space="preserve">  人大事务</t>
  </si>
  <si>
    <t>二、纳入预算管理的专项收入</t>
  </si>
  <si>
    <t xml:space="preserve">    行政运行</t>
  </si>
  <si>
    <t>三、纳入预算管理的行政事业性收费收入</t>
  </si>
  <si>
    <t xml:space="preserve">    一般行政管理事务</t>
  </si>
  <si>
    <t>四、国有资源（资产）有偿使用收入</t>
  </si>
  <si>
    <t xml:space="preserve">    其他人大事务支出</t>
  </si>
  <si>
    <t>五、政府住房基金收入</t>
  </si>
  <si>
    <t>……</t>
  </si>
  <si>
    <t>六、纳入预算管理的政府性基金收入</t>
  </si>
  <si>
    <t>社会保障和就业支出</t>
  </si>
  <si>
    <t xml:space="preserve">  行政事业单位养老支出</t>
  </si>
  <si>
    <t>七、纳入专户管理的行政事业性收费收入</t>
  </si>
  <si>
    <t xml:space="preserve">    行政单位离退休</t>
  </si>
  <si>
    <t>八、国有资本经营预算拨款收入</t>
  </si>
  <si>
    <t xml:space="preserve">    机关事业单位基本养老保险缴费支出</t>
  </si>
  <si>
    <t>九、单位资金收入</t>
  </si>
  <si>
    <t xml:space="preserve">    机关事业单位职业年金缴费支出</t>
  </si>
  <si>
    <t>卫生健康支出</t>
  </si>
  <si>
    <t xml:space="preserve">  行政事业单位医疗</t>
  </si>
  <si>
    <t xml:space="preserve">    事业单位医疗</t>
  </si>
  <si>
    <t>住房保障支出</t>
  </si>
  <si>
    <t xml:space="preserve">  住房改革支出</t>
  </si>
  <si>
    <t xml:space="preserve">    住房公积金</t>
  </si>
  <si>
    <t xml:space="preserve">  城乡社区住宅</t>
  </si>
  <si>
    <t xml:space="preserve">    住房公积金管理</t>
  </si>
  <si>
    <t>收    入    合    计</t>
  </si>
  <si>
    <r>
      <t xml:space="preserve">支 </t>
    </r>
    <r>
      <rPr>
        <b/>
        <sz val="10"/>
        <rFont val="宋体"/>
        <family val="0"/>
      </rPr>
      <t xml:space="preserve"> </t>
    </r>
    <r>
      <rPr>
        <b/>
        <sz val="10"/>
        <rFont val="宋体"/>
        <family val="0"/>
      </rPr>
      <t xml:space="preserve"> 出   合    计</t>
    </r>
  </si>
  <si>
    <t>2021年部门收入预算总表</t>
  </si>
  <si>
    <t>公开表3</t>
  </si>
  <si>
    <t>单位名称</t>
  </si>
  <si>
    <t>科目编码</t>
  </si>
  <si>
    <t>科目名称</t>
  </si>
  <si>
    <t>收入预算</t>
  </si>
  <si>
    <t>类</t>
  </si>
  <si>
    <t>款</t>
  </si>
  <si>
    <t>项</t>
  </si>
  <si>
    <t>合计</t>
  </si>
  <si>
    <t>小计</t>
  </si>
  <si>
    <r>
      <t>6=7+9+10+11+12+13+15</t>
    </r>
    <r>
      <rPr>
        <b/>
        <sz val="10"/>
        <rFont val="宋体"/>
        <family val="0"/>
      </rPr>
      <t>+16+17</t>
    </r>
  </si>
  <si>
    <t xml:space="preserve">             小计</t>
  </si>
  <si>
    <t>抚顺市住房公积金管理中心</t>
  </si>
  <si>
    <t>208</t>
  </si>
  <si>
    <t>05</t>
  </si>
  <si>
    <t>06</t>
  </si>
  <si>
    <t>210</t>
  </si>
  <si>
    <t>11</t>
  </si>
  <si>
    <t>02</t>
  </si>
  <si>
    <t>221</t>
  </si>
  <si>
    <t>01</t>
  </si>
  <si>
    <t>03</t>
  </si>
  <si>
    <t>2021年部门收支总体情况表（分单位）</t>
  </si>
  <si>
    <t>公开表2</t>
  </si>
  <si>
    <t>支出预算</t>
  </si>
  <si>
    <t>基本支出</t>
  </si>
  <si>
    <t>项目支出</t>
  </si>
  <si>
    <t>工资福利支出</t>
  </si>
  <si>
    <t>商品和服务支出</t>
  </si>
  <si>
    <t>对个人和家庭的补助支出</t>
  </si>
  <si>
    <r>
      <t>2=3+5+6+7+8+9+11</t>
    </r>
    <r>
      <rPr>
        <b/>
        <sz val="10"/>
        <rFont val="宋体"/>
        <family val="0"/>
      </rPr>
      <t>+12+13</t>
    </r>
  </si>
  <si>
    <r>
      <t>14</t>
    </r>
    <r>
      <rPr>
        <b/>
        <sz val="10"/>
        <rFont val="宋体"/>
        <family val="0"/>
      </rPr>
      <t>=</t>
    </r>
    <r>
      <rPr>
        <b/>
        <sz val="10"/>
        <rFont val="宋体"/>
        <family val="0"/>
      </rPr>
      <t>15+16+17+18</t>
    </r>
  </si>
  <si>
    <t>部门合计</t>
  </si>
  <si>
    <t>58.47</t>
  </si>
  <si>
    <t>24.12</t>
  </si>
  <si>
    <t>27.73</t>
  </si>
  <si>
    <t>440.71</t>
  </si>
  <si>
    <t>479.45</t>
  </si>
  <si>
    <t>6.39</t>
  </si>
  <si>
    <t>2021年部门支出总体情况表</t>
  </si>
  <si>
    <t>公开表4</t>
  </si>
  <si>
    <t>2</t>
  </si>
  <si>
    <t>3</t>
  </si>
  <si>
    <t>4</t>
  </si>
  <si>
    <t>6=7+8+9+10</t>
  </si>
  <si>
    <t>2021年部门支出总体情况表（按功能科目）</t>
  </si>
  <si>
    <t>公开表5</t>
  </si>
  <si>
    <t>部门名称：</t>
  </si>
  <si>
    <t>按资金来源划分</t>
  </si>
  <si>
    <t xml:space="preserve">  05</t>
  </si>
  <si>
    <t xml:space="preserve">  11</t>
  </si>
  <si>
    <t xml:space="preserve">  02</t>
  </si>
  <si>
    <t xml:space="preserve">  03</t>
  </si>
  <si>
    <t>2021年部门财政拨款收支总体情况表</t>
  </si>
  <si>
    <t>公开表6</t>
  </si>
  <si>
    <t>部门名称：  抚顺市住房公积金管理中心</t>
  </si>
  <si>
    <t>财政拨款收入预算</t>
  </si>
  <si>
    <t>财政拨款支出预算</t>
  </si>
  <si>
    <t>七、国有资本经营预算拨款收入</t>
  </si>
  <si>
    <r>
      <t>2=3+5+6+7+8+9</t>
    </r>
    <r>
      <rPr>
        <b/>
        <sz val="10"/>
        <rFont val="宋体"/>
        <family val="0"/>
      </rPr>
      <t>+11+12</t>
    </r>
  </si>
  <si>
    <t>12=13+14+15+16</t>
  </si>
  <si>
    <t>1663.87</t>
  </si>
  <si>
    <t>551.03</t>
  </si>
  <si>
    <t>2021年部门财政拨款收支总体情况表（按功能科目）</t>
  </si>
  <si>
    <t>公开表7</t>
  </si>
  <si>
    <t>支出内容</t>
  </si>
  <si>
    <t>2021年部门一般公共预算支出情况表</t>
  </si>
  <si>
    <t>301工资福利支出</t>
  </si>
  <si>
    <t>302商品和服务支出</t>
  </si>
  <si>
    <t>303对个人和家庭的补助</t>
  </si>
  <si>
    <t xml:space="preserve">399其他支出 </t>
  </si>
  <si>
    <t>2021年部门一般公共预算基本支出表</t>
  </si>
  <si>
    <t>公开表9</t>
  </si>
  <si>
    <t xml:space="preserve">部门名称： </t>
  </si>
  <si>
    <t>资金来源</t>
  </si>
  <si>
    <t>2021年部门一般公共预算基本支出情况表（按经济分类）</t>
  </si>
  <si>
    <t>公开表10</t>
  </si>
  <si>
    <t>部门名称： 抚顺市住房公积金管理中心</t>
  </si>
  <si>
    <t>2021年预算数</t>
  </si>
  <si>
    <t>人员经费</t>
  </si>
  <si>
    <t>公用经费</t>
  </si>
  <si>
    <t>一般公共预算基本支出合计</t>
  </si>
  <si>
    <t>301</t>
  </si>
  <si>
    <t xml:space="preserve">  基本工资</t>
  </si>
  <si>
    <t xml:space="preserve">  津贴补贴</t>
  </si>
  <si>
    <t xml:space="preserve">  奖金</t>
  </si>
  <si>
    <t>08</t>
  </si>
  <si>
    <t>机关事业单位基本养老金保险缴费</t>
  </si>
  <si>
    <t>09</t>
  </si>
  <si>
    <t>职业年金缴费</t>
  </si>
  <si>
    <t>10</t>
  </si>
  <si>
    <t>基本医疗保险缴费</t>
  </si>
  <si>
    <t>12</t>
  </si>
  <si>
    <t>其他社会保障缴费</t>
  </si>
  <si>
    <t>13</t>
  </si>
  <si>
    <t>住房公积金</t>
  </si>
  <si>
    <t>14</t>
  </si>
  <si>
    <t>医疗费</t>
  </si>
  <si>
    <t>15</t>
  </si>
  <si>
    <t>其他工资福利支出</t>
  </si>
  <si>
    <t>302</t>
  </si>
  <si>
    <t xml:space="preserve">  办公费</t>
  </si>
  <si>
    <t>07</t>
  </si>
  <si>
    <t>邮电费</t>
  </si>
  <si>
    <t>取暖费</t>
  </si>
  <si>
    <t>物业管理费</t>
  </si>
  <si>
    <t>差旅费</t>
  </si>
  <si>
    <t>17</t>
  </si>
  <si>
    <t>公务接待费</t>
  </si>
  <si>
    <t>26</t>
  </si>
  <si>
    <t>劳务费</t>
  </si>
  <si>
    <t>28</t>
  </si>
  <si>
    <t>工会经费</t>
  </si>
  <si>
    <t>31</t>
  </si>
  <si>
    <t>公车行维护费</t>
  </si>
  <si>
    <t>39</t>
  </si>
  <si>
    <t>其他交通费用</t>
  </si>
  <si>
    <t>99</t>
  </si>
  <si>
    <t xml:space="preserve">  其他商品和服务支出</t>
  </si>
  <si>
    <t>对个人和家庭的补助</t>
  </si>
  <si>
    <t xml:space="preserve">  退休费</t>
  </si>
  <si>
    <t xml:space="preserve">  其他对个人和家庭的补助支出</t>
  </si>
  <si>
    <t>2021年纳入预算管理的行政事业性收费预算支出表</t>
  </si>
  <si>
    <t>公开表11</t>
  </si>
  <si>
    <t>单位1</t>
  </si>
  <si>
    <t>201</t>
  </si>
  <si>
    <t xml:space="preserve">  </t>
  </si>
  <si>
    <t>注：我单位无此项支出</t>
  </si>
  <si>
    <t>2021年部门（政府性基金收入）政府性基金预算支出表</t>
  </si>
  <si>
    <r>
      <t>公开表1</t>
    </r>
    <r>
      <rPr>
        <b/>
        <sz val="10"/>
        <rFont val="宋体"/>
        <family val="0"/>
      </rPr>
      <t>2</t>
    </r>
  </si>
  <si>
    <t>2021年部门（国有资本经营收入）国有资本经营预算支出表</t>
  </si>
  <si>
    <t>公开表13</t>
  </si>
  <si>
    <t>2021年部门单位资金预算支出表</t>
  </si>
  <si>
    <t>公开表14</t>
  </si>
  <si>
    <t>2021年部门项目支出预算表</t>
  </si>
  <si>
    <r>
      <t>公开表1</t>
    </r>
    <r>
      <rPr>
        <b/>
        <sz val="10"/>
        <rFont val="宋体"/>
        <family val="0"/>
      </rPr>
      <t>5</t>
    </r>
  </si>
  <si>
    <t>项目名称</t>
  </si>
  <si>
    <t>项目内容</t>
  </si>
  <si>
    <t/>
  </si>
  <si>
    <t xml:space="preserve"> 住房公积金管理</t>
  </si>
  <si>
    <t>科技信息费</t>
  </si>
  <si>
    <t xml:space="preserve">科技信息费290万元。一、中心业务核心系统维护40万元；二、中心系统集成及系统相关硬件维护30万元；三、信息系统等级保护三级测评24万元；四、其他系统升级、维护、年检6万元；五、一网通办系统建设190万元。          </t>
  </si>
  <si>
    <t>抵贷资产相关费用</t>
  </si>
  <si>
    <t xml:space="preserve">抵贷资产管理相关费用7万元。一、抵贷房屋物业费2.2万元；二、抵贷资产的管理、看护、应急维修等4.8万元。 </t>
  </si>
  <si>
    <t>7.00</t>
  </si>
  <si>
    <t>公积金专项业务费</t>
  </si>
  <si>
    <t xml:space="preserve">公积金业务专项经费128万元。一、房屋抵押费28万元（2020年预计贷款人数3500人×80元)；二、办事处业务费20万；三、档案托管13万元；四、光纤专线26.16万元（专线16条×每条800/月×12月=15.36万元，专线3条×每条3000/月×12=10.8万元）；五、系统短信费22万元（年发送短信大约310万条×0.073元/条）； 六、律师费5万元（根据单位工作需要，聘请一名常年法律顾问，专职在中心办公,负责协助解决资产处理及诉讼等相关问题）；七、新增人员办公桌椅及激光打印机等8.84万元；八、公积金业务单据制作费5万元。         
</t>
  </si>
  <si>
    <t>128.00</t>
  </si>
  <si>
    <t>办公楼运行费</t>
  </si>
  <si>
    <t xml:space="preserve">办公楼运行费92万元。一、物业管理费10万元；二、物业维修费5万元；三、办公楼租金50万元（与交行签订协议，租用交行2-8层，每年支付租金50万元）；四、水、电费27万元。
</t>
  </si>
  <si>
    <t>92.20</t>
  </si>
  <si>
    <t>合同制员工相关费用</t>
  </si>
  <si>
    <t>绩效考核费用109.82万元。一、合同制员工工资差额9.9万元（2589-2410）×46人×12月；二、合同制员工十三薪8.2万元（每人1000元×82人）；三、合同制员工取暖费13.7万元（62人×85/平方米×26元）四、合同制员工幼儿托费2.4万元（40人×600元）；五、合同制员工公用经费27.06万元（82人×3300元）；六、合同制员工绩效津贴34.44万元（82人×350元×12月）；七、合同制员工劳务派遣管理费4.92万元（82人×50元/月×12月）；八、合同制员工超十年工资差五险及医疗和工伤大额保险残保金等9.2万元；</t>
  </si>
  <si>
    <t>109.80</t>
  </si>
  <si>
    <t>2021年部门政府采购支出预算表</t>
  </si>
  <si>
    <r>
      <t>公开表1</t>
    </r>
    <r>
      <rPr>
        <b/>
        <sz val="9"/>
        <rFont val="宋体"/>
        <family val="0"/>
      </rPr>
      <t>6</t>
    </r>
  </si>
  <si>
    <t>采购项目</t>
  </si>
  <si>
    <t>采购目录</t>
  </si>
  <si>
    <t>规格要求</t>
  </si>
  <si>
    <t>采购数量</t>
  </si>
  <si>
    <t>服务类</t>
  </si>
  <si>
    <t>特细化服务类项目</t>
  </si>
  <si>
    <t>抚顺市市本级2021年政府购买服务项目预算公开表</t>
  </si>
  <si>
    <r>
      <t>公开表1</t>
    </r>
    <r>
      <rPr>
        <b/>
        <sz val="10"/>
        <rFont val="宋体"/>
        <family val="0"/>
      </rPr>
      <t>7</t>
    </r>
  </si>
  <si>
    <t>功能科目（类级）</t>
  </si>
  <si>
    <t>购买项目名称</t>
  </si>
  <si>
    <t>购买项目内容</t>
  </si>
  <si>
    <t>购买项目对应指导目录(类别)</t>
  </si>
  <si>
    <t>承接主体类别</t>
  </si>
  <si>
    <t>购买方式</t>
  </si>
  <si>
    <t>金额合计</t>
  </si>
  <si>
    <t>本级财政拨款收入</t>
  </si>
  <si>
    <t>纳入预算管理的专项收入</t>
  </si>
  <si>
    <t>纳入预算管理的行政事业性收费收入</t>
  </si>
  <si>
    <t>纳入预算管理的政府性基金收入</t>
  </si>
  <si>
    <t>2021年部门一般公共预算“三公”经费支出情况表</t>
  </si>
  <si>
    <r>
      <t>公开表1</t>
    </r>
    <r>
      <rPr>
        <b/>
        <sz val="10"/>
        <rFont val="宋体"/>
        <family val="0"/>
      </rPr>
      <t>8</t>
    </r>
  </si>
  <si>
    <t xml:space="preserve">部门名称：                  抚顺住房公积金管理中心              </t>
  </si>
  <si>
    <t>项目</t>
  </si>
  <si>
    <t>金额</t>
  </si>
  <si>
    <t>2021年预算</t>
  </si>
  <si>
    <r>
      <t>20</t>
    </r>
    <r>
      <rPr>
        <b/>
        <sz val="10"/>
        <rFont val="宋体"/>
        <family val="0"/>
      </rPr>
      <t>20</t>
    </r>
    <r>
      <rPr>
        <b/>
        <sz val="10"/>
        <rFont val="宋体"/>
        <family val="0"/>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</si>
  <si>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</si>
  <si>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</si>
  <si>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</si>
  <si>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</si>
  <si>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</si>
  <si>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</si>
  <si>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2021年部门一般公共预算机关运行经费明细表</t>
  </si>
  <si>
    <r>
      <t>公开表1</t>
    </r>
    <r>
      <rPr>
        <b/>
        <sz val="10"/>
        <rFont val="宋体"/>
        <family val="0"/>
      </rPr>
      <t>9</t>
    </r>
  </si>
  <si>
    <t>科目代码</t>
  </si>
  <si>
    <t xml:space="preserve">    城乡社区住宅</t>
  </si>
  <si>
    <t xml:space="preserve">       住房公积金管理</t>
  </si>
  <si>
    <t>表9：</t>
  </si>
  <si>
    <t>抚顺市2021年市本级部门预算项目支出绩效情况表</t>
  </si>
  <si>
    <r>
      <t>公开表2</t>
    </r>
    <r>
      <rPr>
        <b/>
        <sz val="9"/>
        <rFont val="宋体"/>
        <family val="0"/>
      </rPr>
      <t>0</t>
    </r>
  </si>
  <si>
    <t>项目单位：</t>
  </si>
  <si>
    <t>主管部门：</t>
  </si>
  <si>
    <t>资金管理科室：</t>
  </si>
  <si>
    <t>总计</t>
  </si>
  <si>
    <t>财政拨款</t>
  </si>
  <si>
    <t>专项收入</t>
  </si>
  <si>
    <t>财政专户收入</t>
  </si>
  <si>
    <t>政府性基金收入</t>
  </si>
  <si>
    <t>国有资源（资产）有偿使用收入</t>
  </si>
  <si>
    <t>政府住房基金收入</t>
  </si>
  <si>
    <t>上年结转</t>
  </si>
  <si>
    <t>备注</t>
  </si>
  <si>
    <t>**</t>
  </si>
  <si>
    <t>项目详细内容</t>
  </si>
  <si>
    <t xml:space="preserve">科技信息费290万元。一、中心业务核心系统维护40万元；二、中心系统集成及系统相关硬件维护30万元；三、信息系统等级保护三级测评24万元；四、其他系统升级、维护、年检6万元；五、一网通办系统建设190万元。  </t>
  </si>
  <si>
    <t>项目立项依据</t>
  </si>
  <si>
    <t xml:space="preserve">根据《辽宁省人民政府关于印发辽宁省加快推进全省一体化在线政务服务平台建设实施方案的通知》（辽政发[2019]5号）和抚顺市人民政府办公室印发《抚顺市全力推进“办事不求人”努力打造营商环境最优市实施方案》的通知（抚政办发[2020]9号）要求，着力打造营商环境一体化在线政务服务平台建设的工作。
根据《辽宁省人民政府关于印发辽宁省加快推进全省一体化在线政务服务平台建设实施方案的通知》（辽政发[2019]5号）和抚顺市人民政府办公室印发《抚顺市全力推进“办事不求人”努力打造营商环境最优市实施方案》的通知（抚政办发[2020]9号）要求，着力打造营商环境一体化在线政务服务平台建设的工作。
</t>
  </si>
  <si>
    <t>项目概况及保证措施</t>
  </si>
  <si>
    <t xml:space="preserve">中心领导及相关部门协调各种资源和条件保障所列项目顺利实施。中心所列各项目，均有上级或者相关部门的检查及批复文件为依据，均为保证公积金管理中心系统的安全平稳运行或者是响应国家便民服务，减轻企业负担的项目。   
</t>
  </si>
  <si>
    <t>项目年度绩效目标</t>
  </si>
  <si>
    <t xml:space="preserve">对中心的设备进行了核心存储升级，保证了中心核心业务的安全和稳定。加强中心系统的各项风险防范措施，杜绝危险萌芽。进入了依法管网的工作模式。进一步便利缴存职工办理各项业务，提升中心服务水平，方便于民。完成国家对公积金管理中心的政策要求和检查的要求。    
</t>
  </si>
  <si>
    <t>项目实施计划</t>
  </si>
  <si>
    <t>2021年1-12月</t>
  </si>
  <si>
    <t>项目具体绩效指标</t>
  </si>
  <si>
    <t>产出指标包括（数量指标、质量指标、时效指标等）</t>
  </si>
  <si>
    <t>产出指标1</t>
  </si>
  <si>
    <t xml:space="preserve">减少了中心系统运行安全隐患  
</t>
  </si>
  <si>
    <t>效益指标（包括经济效益、社会效益、生态效益、服务对象满意度等）</t>
  </si>
  <si>
    <t>效益指标1</t>
  </si>
  <si>
    <t xml:space="preserve">通过系统等级保护的年检，提高系统和机房的管理，严格加强内部和外部管控，使系统符合国家三级等保测评标准。  
</t>
  </si>
  <si>
    <t>产出指标2</t>
  </si>
  <si>
    <t xml:space="preserve">减少了中心资金安全风险  
</t>
  </si>
  <si>
    <t>效益指标2</t>
  </si>
  <si>
    <t xml:space="preserve">加强了中心内部安全管理，保证了资金的安全运行。加强了登录的管控，防范了已知风险。  
</t>
  </si>
  <si>
    <t>产出指标3</t>
  </si>
  <si>
    <t xml:space="preserve">完成了国家政策和上级检查整改要求的整改。  
</t>
  </si>
  <si>
    <t>效益指标3</t>
  </si>
  <si>
    <t xml:space="preserve">达到国家政策指标和实现整改目标，达到规范要求。  
</t>
  </si>
  <si>
    <t>产出指标4</t>
  </si>
  <si>
    <t>效益指标4</t>
  </si>
  <si>
    <t>产出指标5</t>
  </si>
  <si>
    <t>效益指标5</t>
  </si>
  <si>
    <t>产出指标6</t>
  </si>
  <si>
    <t>效益指标6</t>
  </si>
  <si>
    <t>行政事业性收费</t>
  </si>
  <si>
    <t>按照市里统一布署，尽快将抵贷资产变现，为中心减少损失。此项工作是2021年中心几项重点工作之一。</t>
  </si>
  <si>
    <t>为做好对抵贷物资全面清理，完成资金回笼，中心工作按照先易后难，研究一批解决一批的原则，抓紧进行抵贷资产处置。积极联系不动产登记中心解决抵贷房屋产权问题。对历史遗留问题，向市政府打报告，请市政府协调解决。</t>
  </si>
  <si>
    <t>根据市政府领导小组会议</t>
  </si>
  <si>
    <t>争取2021年对已具备条件的抵贷资产进行拍卖，加快对一些历史遗留的问题处理，争取取得突破性进展。</t>
  </si>
  <si>
    <t>尽快将抵贷资产变现，使中心逾期贷款得到有效清理，不良资产得以妥善处理，为中心减少损失。</t>
  </si>
  <si>
    <t>公积金业务专项</t>
  </si>
  <si>
    <t xml:space="preserve">公积金业务专项经费128万元。一、房屋抵押费28万元（2020年预计贷款人数3500人×80元)；二、办事处业务费20万；三、档案托管13万元；四、光纤专线26.16万元（专线16条×每条800/月×12月=15.36万元，专线3条×每条3000/月×12=10.8万元）；五、系统短信费22万元（年发送短信大约310万条×0.073元/条）； 六、律师费5万元（根据单位工作需要，聘请一名常年法律顾问，专职在中心办公,负责协助解决资产处理及诉讼等相关问题）；七、新增人员办公桌椅及激光打印机等8.84万元；八、公积金业务单据制作费5万元。         
</t>
  </si>
  <si>
    <t>根据公积金管理条例，中心日常工作需求，按财政核定的公用经费满足不了正常工作的需求，因此每年按中心的业务项目报财政部门核定公积金业务专项经费，弥补经费不足。</t>
  </si>
  <si>
    <t>确保公积金业务正常、有序开展，为百姓服务好。</t>
  </si>
  <si>
    <t>公积金业务专项的申请，缓解了中心公用经费不足的现象，为了公积金中心更好的服务老百姓起到了很大作用。</t>
  </si>
  <si>
    <t>提升住房公积金管理服务水平，拓宽住房公积金管理部门与广大缴职工信息互动渠道，完善管理信息系统中缴存职工手机号码信息，确保12329短信服务及时到位。</t>
  </si>
  <si>
    <t>按照《劳动合同法》规定合同制员工超过10年以上的工资标准、劳动报酬、工作时间、休息休假、劳动安全卫生、保险福利等均与在职职工享受同等待遇。</t>
  </si>
  <si>
    <t>合同制员工工资与同行业相比略低，按照《劳动合同法》规定合同制员工超过10年以上的工资标准、劳动报酬、工作时间、休息休假、劳动安全卫生、保险福利、职工培训、劳动纪律均与在职员工享受同等待遇。中心合同制员工岗位都是窗口服务人员，业务性比较强，与其他单位合同制员工工作性质不一样，提高合同制员工工资待遇，保证公积金业务能正常运行。</t>
  </si>
  <si>
    <t>在规定的时间内完成好各项预算的支出工作。</t>
  </si>
  <si>
    <t>按照年初预算申报的项目按月完成资金使用计划，专款专用，保障合同制员工的合法权益。</t>
  </si>
  <si>
    <t xml:space="preserve">提高合同制员工工资待遇，
保证公积金业务正常运转。
</t>
  </si>
  <si>
    <t xml:space="preserve">办公楼运行费92万元。一、物业管理费10万元；二、物业维修费5万元；三、办公楼租金50万元（与交行签订协议，租用交行2-8层，每年支付租金50万元）；四、水费1万元；五、电费26万元。
</t>
  </si>
  <si>
    <t>通过申请办公楼运行费，缓解办公经费不足,确保公积金业务正常运转。</t>
  </si>
  <si>
    <t>按照财政基本支出预算安排公用经费的标准，满足不了公积金正常运转的需求，结合近几年的支出情况，每年需在公积金项目中安排办公楼日常运转经费，才能保证日常工作顺利进行。</t>
  </si>
  <si>
    <t>通过申请办公楼运行费，缓解办公经费不足。</t>
  </si>
  <si>
    <t>申请办公日常维护费，解决中心经费需求不足的后顾之忧，更好地为全市百姓服务。</t>
  </si>
  <si>
    <t>通过申请办公楼运行维护费，缓解中心经费不足的压力，同时也为能够保证公积金业务正常运转起到了很大的作用。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</si>
</sst>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_);[Red]\(0.0\)"/>
    <numFmt numFmtId="178" formatCode=";;"/>
    <numFmt numFmtId="179" formatCode="#,##0.00_ "/>
    <numFmt numFmtId="180" formatCode="#,##0.0000"/>
    <numFmt numFmtId="181" formatCode="#,##0.0"/>
    <numFmt numFmtId="182" formatCode="#,##0_ "/>
    <numFmt numFmtId="183" formatCode="0.00_ ;[Red]\-0.00\ "/>
    <numFmt numFmtId="184" formatCode="#,##0.00_);[Red]\(#,##0.00\)"/>
    <numFmt numFmtId="185" formatCode="0.00_);[Red]\(0.00\)"/>
  </numFmts>
  <fonts count="49">
    <font>
      <sz val="9"/>
      <name val="宋体"/>
      <family val="0"/>
    </font>
    <font>
      <sz val="11"/>
      <color indexed="8"/>
      <name val="宋体"/>
      <family val="0"/>
    </font>
    <font>
      <b/>
      <sz val="24"/>
      <name val="宋体"/>
      <family val="0"/>
    </font>
    <font>
      <sz val="12"/>
      <name val="宋体"/>
      <family val="0"/>
    </font>
    <font>
      <sz val="14"/>
      <name val="宋体"/>
      <family val="0"/>
    </font>
    <font>
      <sz val="16"/>
      <name val="宋体"/>
      <family val="0"/>
    </font>
    <font>
      <b/>
      <sz val="9"/>
      <name val="宋体"/>
      <family val="0"/>
    </font>
    <font>
      <b/>
      <sz val="22"/>
      <name val="宋体"/>
      <family val="0"/>
    </font>
    <font>
      <sz val="9"/>
      <color indexed="8"/>
      <name val="宋体"/>
      <family val="0"/>
    </font>
    <font>
      <sz val="8"/>
      <color indexed="8"/>
      <name val="宋体"/>
      <family val="0"/>
    </font>
    <font>
      <sz val="10"/>
      <name val="宋体"/>
      <family val="0"/>
    </font>
    <font>
      <b/>
      <sz val="10"/>
      <name val="宋体"/>
      <family val="0"/>
    </font>
    <font>
      <b/>
      <sz val="18"/>
      <name val="宋体"/>
      <family val="0"/>
    </font>
    <font>
      <b/>
      <sz val="10"/>
      <color indexed="9"/>
      <name val="宋体"/>
      <family val="0"/>
    </font>
    <font>
      <sz val="11"/>
      <name val="宋体"/>
      <family val="0"/>
    </font>
    <font>
      <b/>
      <sz val="11"/>
      <color indexed="8"/>
      <name val="宋体"/>
      <family val="0"/>
    </font>
    <font>
      <b/>
      <sz val="12"/>
      <name val="宋体"/>
      <family val="0"/>
    </font>
    <font>
      <sz val="22"/>
      <name val="宋体"/>
      <family val="0"/>
    </font>
    <font>
      <b/>
      <sz val="11"/>
      <name val="宋体"/>
      <family val="0"/>
    </font>
    <font>
      <sz val="20"/>
      <name val="宋体"/>
      <family val="0"/>
    </font>
    <font>
      <b/>
      <sz val="14"/>
      <name val="宋体"/>
      <family val="0"/>
    </font>
    <font>
      <b/>
      <sz val="20"/>
      <name val="宋体"/>
      <family val="0"/>
    </font>
    <font>
      <sz val="11"/>
      <color indexed="20"/>
      <name val="宋体"/>
      <family val="0"/>
    </font>
    <font>
      <b/>
      <sz val="15"/>
      <color indexed="56"/>
      <name val="宋体"/>
      <family val="0"/>
    </font>
    <font>
      <sz val="11"/>
      <color indexed="62"/>
      <name val="宋体"/>
      <family val="0"/>
    </font>
    <font>
      <sz val="11"/>
      <color indexed="17"/>
      <name val="宋体"/>
      <family val="0"/>
    </font>
    <font>
      <sz val="11"/>
      <color indexed="9"/>
      <name val="宋体"/>
      <family val="0"/>
    </font>
    <font>
      <b/>
      <sz val="11"/>
      <color indexed="63"/>
      <name val="宋体"/>
      <family val="0"/>
    </font>
    <font>
      <b/>
      <sz val="13"/>
      <color indexed="56"/>
      <name val="宋体"/>
      <family val="0"/>
    </font>
    <font>
      <sz val="11"/>
      <color indexed="10"/>
      <name val="宋体"/>
      <family val="0"/>
    </font>
    <font>
      <b/>
      <sz val="11"/>
      <color indexed="9"/>
      <name val="宋体"/>
      <family val="0"/>
    </font>
    <font>
      <b/>
      <sz val="11"/>
      <color indexed="52"/>
      <name val="宋体"/>
      <family val="0"/>
    </font>
    <font>
      <b/>
      <sz val="11"/>
      <color indexed="56"/>
      <name val="宋体"/>
      <family val="0"/>
    </font>
    <font>
      <b/>
      <sz val="18"/>
      <color indexed="56"/>
      <name val="宋体"/>
      <family val="0"/>
    </font>
    <font>
      <u val="single"/>
      <sz val="11"/>
      <color indexed="12"/>
      <name val="宋体"/>
      <family val="0"/>
    </font>
    <font>
      <u val="single"/>
      <sz val="12"/>
      <color indexed="12"/>
      <name val="宋体"/>
      <family val="0"/>
    </font>
    <font>
      <sz val="11"/>
      <color indexed="60"/>
      <name val="宋体"/>
      <family val="0"/>
    </font>
    <font>
      <i/>
      <sz val="11"/>
      <color indexed="23"/>
      <name val="宋体"/>
      <family val="0"/>
    </font>
    <font>
      <u val="single"/>
      <sz val="11"/>
      <color indexed="36"/>
      <name val="宋体"/>
      <family val="0"/>
    </font>
    <font>
      <sz val="11"/>
      <color indexed="52"/>
      <name val="宋体"/>
      <family val="0"/>
    </font>
    <font>
      <sz val="11"/>
      <color indexed="16"/>
      <name val="宋体"/>
      <family val="0"/>
    </font>
    <font>
      <sz val="10"/>
      <color indexed="8"/>
      <name val="Arial"/>
      <family val="2"/>
    </font>
    <font>
      <b/>
      <sz val="10"/>
      <name val="Arial"/>
      <family val="2"/>
    </font>
    <font>
      <sz val="11"/>
      <color rgb="FF006100"/>
      <name val="Calibri"/>
      <family val="0"/>
    </font>
    <font>
      <sz val="11"/>
      <color rgb="FF9C0006"/>
      <name val="Calibri"/>
      <family val="0"/>
    </font>
    <font>
      <sz val="11"/>
      <color theme="1"/>
      <name val="Calibri"/>
      <family val="0"/>
    </font>
    <font>
      <sz val="9"/>
      <color theme="1"/>
      <name val="Calibri"/>
      <family val="0"/>
    </font>
    <font>
      <sz val="8"/>
      <color theme="1"/>
      <name val="Calibri"/>
      <family val="0"/>
    </font>
    <font>
      <b/>
      <sz val="11"/>
      <color theme="1"/>
      <name val="Calibri"/>
      <family val="0"/>
    </font>
  </fonts>
  <fills count="28">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3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3" fillId="0" borderId="0" applyFont="0" applyFill="0" applyBorder="0" applyAlignment="0" applyProtection="0"/>
    <xf numFmtId="0" fontId="1" fillId="2" borderId="0" applyNumberFormat="0" applyBorder="0" applyAlignment="0" applyProtection="0"/>
    <xf numFmtId="0" fontId="35" fillId="0" borderId="0" applyNumberFormat="0" applyFill="0" applyBorder="0" applyAlignment="0" applyProtection="0"/>
    <xf numFmtId="0" fontId="26" fillId="3" borderId="0" applyNumberFormat="0" applyBorder="0" applyAlignment="0" applyProtection="0"/>
    <xf numFmtId="0" fontId="1" fillId="4" borderId="0" applyNumberFormat="0" applyBorder="0" applyAlignment="0" applyProtection="0"/>
    <xf numFmtId="0" fontId="24" fillId="5" borderId="1" applyNumberFormat="0" applyAlignment="0" applyProtection="0"/>
    <xf numFmtId="0" fontId="0" fillId="0" borderId="0">
      <alignment/>
      <protection/>
    </xf>
    <xf numFmtId="0" fontId="1" fillId="6" borderId="0" applyNumberFormat="0" applyBorder="0" applyAlignment="0" applyProtection="0"/>
    <xf numFmtId="0" fontId="31" fillId="7" borderId="1" applyNumberFormat="0" applyAlignment="0" applyProtection="0"/>
    <xf numFmtId="0" fontId="22" fillId="8" borderId="0" applyNumberFormat="0" applyBorder="0" applyAlignment="0" applyProtection="0"/>
    <xf numFmtId="9" fontId="3" fillId="0" borderId="0" applyFont="0" applyFill="0" applyBorder="0" applyAlignment="0" applyProtection="0"/>
    <xf numFmtId="0" fontId="26" fillId="6" borderId="0" applyNumberFormat="0" applyBorder="0" applyAlignment="0" applyProtection="0"/>
    <xf numFmtId="0" fontId="34" fillId="0" borderId="0" applyNumberFormat="0" applyFill="0" applyBorder="0" applyAlignment="0" applyProtection="0"/>
    <xf numFmtId="42" fontId="3" fillId="0" borderId="0" applyFont="0" applyFill="0" applyBorder="0" applyAlignment="0" applyProtection="0"/>
    <xf numFmtId="0" fontId="38" fillId="0" borderId="0" applyNumberFormat="0" applyFill="0" applyBorder="0" applyAlignment="0" applyProtection="0"/>
    <xf numFmtId="0" fontId="43" fillId="9" borderId="0" applyNumberFormat="0" applyBorder="0" applyAlignment="0" applyProtection="0"/>
    <xf numFmtId="0" fontId="0" fillId="10" borderId="2" applyNumberFormat="0" applyFont="0" applyAlignment="0" applyProtection="0"/>
    <xf numFmtId="0" fontId="26" fillId="3" borderId="0" applyNumberFormat="0" applyBorder="0" applyAlignment="0" applyProtection="0"/>
    <xf numFmtId="0" fontId="32" fillId="0" borderId="0" applyNumberFormat="0" applyFill="0" applyBorder="0" applyAlignment="0" applyProtection="0"/>
    <xf numFmtId="0" fontId="29" fillId="0" borderId="0" applyNumberFormat="0" applyFill="0" applyBorder="0" applyAlignment="0" applyProtection="0"/>
    <xf numFmtId="0" fontId="33" fillId="0" borderId="0" applyNumberFormat="0" applyFill="0" applyBorder="0" applyAlignment="0" applyProtection="0"/>
    <xf numFmtId="0" fontId="26" fillId="11" borderId="0" applyNumberFormat="0" applyBorder="0" applyAlignment="0" applyProtection="0"/>
    <xf numFmtId="0" fontId="1" fillId="12" borderId="0" applyNumberFormat="0" applyBorder="0" applyAlignment="0" applyProtection="0"/>
    <xf numFmtId="0" fontId="37" fillId="0" borderId="0" applyNumberFormat="0" applyFill="0" applyBorder="0" applyAlignment="0" applyProtection="0"/>
    <xf numFmtId="0" fontId="23" fillId="0" borderId="3" applyNumberFormat="0" applyFill="0" applyAlignment="0" applyProtection="0"/>
    <xf numFmtId="0" fontId="28" fillId="0" borderId="4" applyNumberFormat="0" applyFill="0" applyAlignment="0" applyProtection="0"/>
    <xf numFmtId="0" fontId="26" fillId="13" borderId="0" applyNumberFormat="0" applyBorder="0" applyAlignment="0" applyProtection="0"/>
    <xf numFmtId="0" fontId="32" fillId="0" borderId="5" applyNumberFormat="0" applyFill="0" applyAlignment="0" applyProtection="0"/>
    <xf numFmtId="0" fontId="26" fillId="14" borderId="0" applyNumberFormat="0" applyBorder="0" applyAlignment="0" applyProtection="0"/>
    <xf numFmtId="0" fontId="27" fillId="7" borderId="6" applyNumberFormat="0" applyAlignment="0" applyProtection="0"/>
    <xf numFmtId="0" fontId="31" fillId="7" borderId="1" applyNumberFormat="0" applyAlignment="0" applyProtection="0"/>
    <xf numFmtId="0" fontId="30" fillId="15" borderId="7" applyNumberFormat="0" applyAlignment="0" applyProtection="0"/>
    <xf numFmtId="0" fontId="1" fillId="16" borderId="0" applyNumberFormat="0" applyBorder="0" applyAlignment="0" applyProtection="0"/>
    <xf numFmtId="0" fontId="1" fillId="5" borderId="0" applyNumberFormat="0" applyBorder="0" applyAlignment="0" applyProtection="0"/>
    <xf numFmtId="0" fontId="26" fillId="17" borderId="0" applyNumberFormat="0" applyBorder="0" applyAlignment="0" applyProtection="0"/>
    <xf numFmtId="0" fontId="39" fillId="0" borderId="8" applyNumberFormat="0" applyFill="0" applyAlignment="0" applyProtection="0"/>
    <xf numFmtId="0" fontId="1" fillId="18" borderId="0" applyNumberFormat="0" applyBorder="0" applyAlignment="0" applyProtection="0"/>
    <xf numFmtId="0" fontId="15" fillId="0" borderId="9" applyNumberFormat="0" applyFill="0" applyAlignment="0" applyProtection="0"/>
    <xf numFmtId="0" fontId="25" fillId="4" borderId="0" applyNumberFormat="0" applyBorder="0" applyAlignment="0" applyProtection="0"/>
    <xf numFmtId="0" fontId="1" fillId="3" borderId="0" applyNumberFormat="0" applyBorder="0" applyAlignment="0" applyProtection="0"/>
    <xf numFmtId="0" fontId="36" fillId="19" borderId="0" applyNumberFormat="0" applyBorder="0" applyAlignment="0" applyProtection="0"/>
    <xf numFmtId="0" fontId="26" fillId="20" borderId="0" applyNumberFormat="0" applyBorder="0" applyAlignment="0" applyProtection="0"/>
    <xf numFmtId="0" fontId="1" fillId="12" borderId="0" applyNumberFormat="0" applyBorder="0" applyAlignment="0" applyProtection="0"/>
    <xf numFmtId="0" fontId="26" fillId="11"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27" fillId="7" borderId="6" applyNumberFormat="0" applyAlignment="0" applyProtection="0"/>
    <xf numFmtId="0" fontId="1" fillId="3" borderId="0" applyNumberFormat="0" applyBorder="0" applyAlignment="0" applyProtection="0"/>
    <xf numFmtId="0" fontId="26" fillId="21" borderId="0" applyNumberFormat="0" applyBorder="0" applyAlignment="0" applyProtection="0"/>
    <xf numFmtId="0" fontId="26"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 borderId="0" applyNumberFormat="0" applyBorder="0" applyAlignment="0" applyProtection="0"/>
    <xf numFmtId="0" fontId="26" fillId="20"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26" fillId="20" borderId="0" applyNumberFormat="0" applyBorder="0" applyAlignment="0" applyProtection="0"/>
    <xf numFmtId="0" fontId="26" fillId="22" borderId="0" applyNumberFormat="0" applyBorder="0" applyAlignment="0" applyProtection="0"/>
    <xf numFmtId="0" fontId="1" fillId="23" borderId="0" applyNumberFormat="0" applyBorder="0" applyAlignment="0" applyProtection="0"/>
    <xf numFmtId="0" fontId="36" fillId="19" borderId="0" applyNumberFormat="0" applyBorder="0" applyAlignment="0" applyProtection="0"/>
    <xf numFmtId="0" fontId="1" fillId="4" borderId="0" applyNumberFormat="0" applyBorder="0" applyAlignment="0" applyProtection="0"/>
    <xf numFmtId="0" fontId="26" fillId="24" borderId="0" applyNumberFormat="0" applyBorder="0" applyAlignment="0" applyProtection="0"/>
    <xf numFmtId="0" fontId="1" fillId="8" borderId="0" applyNumberFormat="0" applyBorder="0" applyAlignment="0" applyProtection="0"/>
    <xf numFmtId="0" fontId="26" fillId="14" borderId="0" applyNumberFormat="0" applyBorder="0" applyAlignment="0" applyProtection="0"/>
    <xf numFmtId="0" fontId="1" fillId="4" borderId="0" applyNumberFormat="0" applyBorder="0" applyAlignment="0" applyProtection="0"/>
    <xf numFmtId="0" fontId="3" fillId="0" borderId="0">
      <alignment vertical="center"/>
      <protection/>
    </xf>
    <xf numFmtId="0" fontId="1" fillId="16"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26" fillId="17"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26" fillId="22" borderId="0" applyNumberFormat="0" applyBorder="0" applyAlignment="0" applyProtection="0"/>
    <xf numFmtId="0" fontId="26" fillId="13" borderId="0" applyNumberFormat="0" applyBorder="0" applyAlignment="0" applyProtection="0"/>
    <xf numFmtId="0" fontId="26" fillId="3" borderId="0" applyNumberFormat="0" applyBorder="0" applyAlignment="0" applyProtection="0"/>
    <xf numFmtId="0" fontId="26" fillId="6" borderId="0" applyNumberFormat="0" applyBorder="0" applyAlignment="0" applyProtection="0"/>
    <xf numFmtId="0" fontId="26" fillId="14"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13" borderId="0" applyNumberFormat="0" applyBorder="0" applyAlignment="0" applyProtection="0"/>
    <xf numFmtId="0" fontId="26" fillId="6" borderId="0" applyNumberFormat="0" applyBorder="0" applyAlignment="0" applyProtection="0"/>
    <xf numFmtId="0" fontId="26" fillId="14"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3" fillId="0" borderId="0">
      <alignment/>
      <protection/>
    </xf>
    <xf numFmtId="0" fontId="41" fillId="0" borderId="0" applyNumberFormat="0" applyFill="0" applyBorder="0" applyAlignment="0" applyProtection="0"/>
    <xf numFmtId="0" fontId="26" fillId="11" borderId="0" applyNumberFormat="0" applyBorder="0" applyAlignment="0" applyProtection="0"/>
    <xf numFmtId="0" fontId="42" fillId="0" borderId="0" applyNumberFormat="0" applyFill="0" applyBorder="0" applyAlignment="0" applyProtection="0"/>
    <xf numFmtId="0" fontId="22" fillId="8" borderId="0" applyNumberFormat="0" applyBorder="0" applyAlignment="0" applyProtection="0"/>
    <xf numFmtId="0" fontId="40" fillId="5" borderId="0" applyNumberFormat="0" applyBorder="0" applyAlignment="0" applyProtection="0"/>
    <xf numFmtId="0" fontId="44" fillId="25" borderId="0" applyNumberFormat="0" applyBorder="0" applyAlignment="0" applyProtection="0"/>
    <xf numFmtId="0" fontId="22" fillId="8" borderId="0" applyNumberFormat="0" applyBorder="0" applyAlignment="0" applyProtection="0"/>
    <xf numFmtId="0" fontId="3" fillId="0" borderId="0">
      <alignment vertical="center"/>
      <protection/>
    </xf>
    <xf numFmtId="0" fontId="0" fillId="0" borderId="0">
      <alignment/>
      <protection/>
    </xf>
    <xf numFmtId="0" fontId="3" fillId="0" borderId="0">
      <alignment/>
      <protection/>
    </xf>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30" fillId="15" borderId="7" applyNumberFormat="0" applyAlignment="0" applyProtection="0"/>
    <xf numFmtId="0" fontId="26" fillId="17" borderId="0" applyNumberFormat="0" applyBorder="0" applyAlignment="0" applyProtection="0"/>
    <xf numFmtId="0" fontId="26" fillId="21" borderId="0" applyNumberFormat="0" applyBorder="0" applyAlignment="0" applyProtection="0"/>
    <xf numFmtId="0" fontId="26" fillId="14" borderId="0" applyNumberFormat="0" applyBorder="0" applyAlignment="0" applyProtection="0"/>
    <xf numFmtId="0" fontId="26" fillId="20" borderId="0" applyNumberFormat="0" applyBorder="0" applyAlignment="0" applyProtection="0"/>
    <xf numFmtId="0" fontId="26" fillId="22" borderId="0" applyNumberFormat="0" applyBorder="0" applyAlignment="0" applyProtection="0"/>
    <xf numFmtId="0" fontId="24" fillId="5" borderId="1" applyNumberFormat="0" applyAlignment="0" applyProtection="0"/>
    <xf numFmtId="0" fontId="26" fillId="21" borderId="0" applyNumberFormat="0" applyBorder="0" applyAlignment="0" applyProtection="0"/>
    <xf numFmtId="0" fontId="0" fillId="10" borderId="2" applyNumberFormat="0" applyFont="0" applyAlignment="0" applyProtection="0"/>
    <xf numFmtId="0" fontId="0" fillId="0" borderId="0">
      <alignment vertical="center"/>
      <protection/>
    </xf>
  </cellStyleXfs>
  <cellXfs count="307">
    <xf numFmtId="0" fontId="0" fillId="0" borderId="0" xfId="0" applyAlignment="1">
      <alignment vertical="center"/>
    </xf>
    <xf numFmtId="0" fontId="0" fillId="0" borderId="0" xfId="0" applyAlignment="1">
      <alignment vertical="center"/>
    </xf>
    <xf numFmtId="0" fontId="45" fillId="0" borderId="0" xfId="0" applyFont="1" applyFill="1" applyBorder="1"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xf>
    <xf numFmtId="49" fontId="3" fillId="26" borderId="10" xfId="0" applyNumberFormat="1" applyFont="1" applyFill="1" applyBorder="1" applyAlignment="1">
      <alignment horizontal="left" vertical="center"/>
    </xf>
    <xf numFmtId="0" fontId="0" fillId="26" borderId="10" xfId="0" applyFill="1" applyBorder="1" applyAlignment="1">
      <alignment horizontal="left" vertical="center"/>
    </xf>
    <xf numFmtId="0" fontId="0" fillId="26" borderId="0" xfId="0" applyFill="1" applyAlignment="1">
      <alignment horizontal="center" vertical="center"/>
    </xf>
    <xf numFmtId="0" fontId="3" fillId="26" borderId="10" xfId="0" applyNumberFormat="1" applyFont="1" applyFill="1" applyBorder="1" applyAlignment="1">
      <alignment horizontal="left" vertical="center"/>
    </xf>
    <xf numFmtId="0" fontId="0" fillId="26" borderId="0" xfId="0" applyFont="1" applyFill="1" applyAlignment="1">
      <alignment horizontal="center" vertical="center"/>
    </xf>
    <xf numFmtId="49" fontId="3" fillId="26" borderId="0" xfId="0" applyNumberFormat="1" applyFont="1" applyFill="1" applyAlignment="1">
      <alignment horizontal="left" vertical="center"/>
    </xf>
    <xf numFmtId="0" fontId="4"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lignment horizontal="center" vertical="center"/>
    </xf>
    <xf numFmtId="49" fontId="45" fillId="0" borderId="11" xfId="0" applyNumberFormat="1" applyFont="1" applyFill="1" applyBorder="1" applyAlignment="1">
      <alignment vertical="center" wrapText="1"/>
    </xf>
    <xf numFmtId="176" fontId="45" fillId="0" borderId="11" xfId="0" applyNumberFormat="1" applyFont="1" applyFill="1" applyBorder="1" applyAlignment="1">
      <alignment horizontal="right" vertical="center"/>
    </xf>
    <xf numFmtId="176" fontId="45" fillId="0" borderId="11" xfId="0" applyNumberFormat="1" applyFont="1" applyFill="1" applyBorder="1" applyAlignment="1">
      <alignment vertical="center"/>
    </xf>
    <xf numFmtId="0" fontId="3" fillId="0" borderId="11" xfId="0" applyFont="1" applyBorder="1" applyAlignment="1">
      <alignment horizontal="center" vertical="center" wrapText="1"/>
    </xf>
    <xf numFmtId="49" fontId="45" fillId="0" borderId="12" xfId="0" applyNumberFormat="1" applyFont="1" applyFill="1" applyBorder="1" applyAlignment="1">
      <alignment horizontal="left" vertical="center" wrapText="1"/>
    </xf>
    <xf numFmtId="0" fontId="45" fillId="0" borderId="13" xfId="0" applyFont="1" applyFill="1" applyBorder="1" applyAlignment="1">
      <alignment horizontal="left" vertical="center" wrapText="1"/>
    </xf>
    <xf numFmtId="49" fontId="45" fillId="26" borderId="12" xfId="0" applyNumberFormat="1" applyFont="1" applyFill="1" applyBorder="1" applyAlignment="1">
      <alignment horizontal="left" vertical="center" wrapText="1"/>
    </xf>
    <xf numFmtId="0" fontId="45" fillId="26" borderId="13" xfId="0" applyFont="1" applyFill="1" applyBorder="1" applyAlignment="1">
      <alignment horizontal="left" vertical="center" wrapText="1"/>
    </xf>
    <xf numFmtId="0" fontId="45" fillId="26" borderId="14" xfId="0" applyFont="1" applyFill="1" applyBorder="1" applyAlignment="1">
      <alignment horizontal="left" vertical="center" wrapText="1"/>
    </xf>
    <xf numFmtId="0" fontId="3" fillId="0" borderId="11" xfId="0" applyFont="1" applyBorder="1" applyAlignment="1">
      <alignment vertical="center"/>
    </xf>
    <xf numFmtId="0" fontId="45" fillId="0" borderId="14" xfId="0" applyFont="1" applyFill="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6" fillId="26" borderId="0" xfId="0" applyNumberFormat="1" applyFont="1" applyFill="1" applyAlignment="1" applyProtection="1">
      <alignment horizontal="right" vertical="center"/>
      <protection/>
    </xf>
    <xf numFmtId="0" fontId="0" fillId="0" borderId="0" xfId="0" applyAlignment="1">
      <alignment horizontal="center" vertical="center"/>
    </xf>
    <xf numFmtId="0" fontId="6" fillId="26" borderId="0" xfId="0" applyFont="1" applyFill="1" applyAlignment="1">
      <alignment horizontal="right" vertical="center"/>
    </xf>
    <xf numFmtId="0" fontId="45" fillId="0" borderId="11" xfId="0" applyFont="1" applyFill="1" applyBorder="1" applyAlignment="1">
      <alignment vertical="center"/>
    </xf>
    <xf numFmtId="0" fontId="45" fillId="0" borderId="12" xfId="0" applyNumberFormat="1" applyFont="1" applyFill="1" applyBorder="1" applyAlignment="1">
      <alignment horizontal="left" vertical="center" wrapText="1"/>
    </xf>
    <xf numFmtId="0" fontId="45" fillId="0" borderId="13" xfId="0" applyNumberFormat="1" applyFont="1" applyFill="1" applyBorder="1" applyAlignment="1">
      <alignment horizontal="left" vertical="center" wrapText="1"/>
    </xf>
    <xf numFmtId="0" fontId="45" fillId="0" borderId="14" xfId="0" applyNumberFormat="1" applyFont="1" applyFill="1" applyBorder="1" applyAlignment="1">
      <alignment horizontal="left" vertical="center" wrapText="1"/>
    </xf>
    <xf numFmtId="0" fontId="0" fillId="0" borderId="11" xfId="0" applyBorder="1" applyAlignment="1">
      <alignment vertical="center"/>
    </xf>
    <xf numFmtId="0" fontId="7" fillId="0" borderId="0" xfId="0" applyFont="1" applyAlignment="1">
      <alignment horizontal="center" vertical="center" wrapText="1"/>
    </xf>
    <xf numFmtId="49" fontId="46" fillId="0" borderId="12" xfId="0" applyNumberFormat="1" applyFont="1" applyFill="1" applyBorder="1" applyAlignment="1">
      <alignment horizontal="left" vertical="center" wrapText="1"/>
    </xf>
    <xf numFmtId="0" fontId="46" fillId="0" borderId="13" xfId="0" applyFont="1" applyFill="1" applyBorder="1" applyAlignment="1">
      <alignment horizontal="left" vertical="center" wrapText="1"/>
    </xf>
    <xf numFmtId="0" fontId="47" fillId="0" borderId="12" xfId="0" applyNumberFormat="1" applyFont="1" applyFill="1" applyBorder="1" applyAlignment="1">
      <alignment horizontal="left" vertical="center" wrapText="1"/>
    </xf>
    <xf numFmtId="0" fontId="47" fillId="0" borderId="13" xfId="0" applyNumberFormat="1" applyFont="1" applyFill="1" applyBorder="1" applyAlignment="1">
      <alignment horizontal="left" vertical="center" wrapText="1"/>
    </xf>
    <xf numFmtId="0" fontId="47" fillId="0" borderId="14" xfId="0" applyNumberFormat="1" applyFont="1" applyFill="1" applyBorder="1" applyAlignment="1">
      <alignment horizontal="left" vertical="center" wrapText="1"/>
    </xf>
    <xf numFmtId="0" fontId="46" fillId="0" borderId="14" xfId="0" applyFont="1" applyFill="1" applyBorder="1" applyAlignment="1">
      <alignment horizontal="left" vertical="center" wrapText="1"/>
    </xf>
    <xf numFmtId="49" fontId="45" fillId="0" borderId="12" xfId="0" applyNumberFormat="1" applyFont="1" applyFill="1" applyBorder="1" applyAlignment="1">
      <alignment horizontal="left" vertical="center" wrapText="1"/>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0" fillId="0" borderId="0" xfId="21" applyFont="1" applyAlignment="1">
      <alignment vertical="center"/>
      <protection/>
    </xf>
    <xf numFmtId="0" fontId="11" fillId="27" borderId="0" xfId="21" applyFont="1" applyFill="1" applyAlignment="1">
      <alignment vertical="center" wrapText="1"/>
      <protection/>
    </xf>
    <xf numFmtId="0" fontId="11" fillId="0" borderId="0" xfId="21" applyFont="1" applyAlignment="1">
      <alignment vertical="center"/>
      <protection/>
    </xf>
    <xf numFmtId="0" fontId="6" fillId="0" borderId="0" xfId="0" applyFont="1" applyAlignment="1">
      <alignment vertical="center"/>
    </xf>
    <xf numFmtId="49" fontId="10" fillId="0" borderId="0" xfId="21" applyNumberFormat="1" applyFont="1" applyFill="1" applyAlignment="1" applyProtection="1">
      <alignment vertical="center"/>
      <protection/>
    </xf>
    <xf numFmtId="177" fontId="10" fillId="0" borderId="0" xfId="21" applyNumberFormat="1" applyFont="1" applyAlignment="1">
      <alignment vertical="center"/>
      <protection/>
    </xf>
    <xf numFmtId="0" fontId="10" fillId="0" borderId="0" xfId="21" applyFont="1">
      <alignment/>
      <protection/>
    </xf>
    <xf numFmtId="2" fontId="12" fillId="0" borderId="0" xfId="21" applyNumberFormat="1" applyFont="1" applyFill="1" applyAlignment="1" applyProtection="1">
      <alignment horizontal="center" vertical="center"/>
      <protection/>
    </xf>
    <xf numFmtId="2" fontId="10" fillId="0" borderId="0" xfId="21" applyNumberFormat="1" applyFont="1" applyFill="1" applyAlignment="1" applyProtection="1">
      <alignment horizontal="center" vertical="center"/>
      <protection/>
    </xf>
    <xf numFmtId="2" fontId="11" fillId="0" borderId="0" xfId="21" applyNumberFormat="1" applyFont="1" applyFill="1" applyAlignment="1" applyProtection="1">
      <alignment horizontal="right" vertical="center"/>
      <protection/>
    </xf>
    <xf numFmtId="0" fontId="11" fillId="0" borderId="10" xfId="118" applyFont="1" applyFill="1" applyBorder="1" applyAlignment="1">
      <alignment horizontal="left" vertical="center"/>
      <protection/>
    </xf>
    <xf numFmtId="0" fontId="11" fillId="0" borderId="0" xfId="118" applyFont="1" applyFill="1" applyBorder="1" applyAlignment="1">
      <alignment horizontal="left" vertical="center"/>
      <protection/>
    </xf>
    <xf numFmtId="177" fontId="10" fillId="0" borderId="0" xfId="21" applyNumberFormat="1" applyFont="1" applyFill="1" applyAlignment="1">
      <alignment horizontal="center" vertical="center"/>
      <protection/>
    </xf>
    <xf numFmtId="177" fontId="11" fillId="0" borderId="10" xfId="21" applyNumberFormat="1" applyFont="1" applyFill="1" applyBorder="1" applyAlignment="1" applyProtection="1">
      <alignment horizontal="right" vertical="center"/>
      <protection/>
    </xf>
    <xf numFmtId="49" fontId="11" fillId="0" borderId="11" xfId="21" applyNumberFormat="1" applyFont="1" applyFill="1" applyBorder="1" applyAlignment="1" applyProtection="1">
      <alignment horizontal="center" vertical="center" wrapText="1"/>
      <protection/>
    </xf>
    <xf numFmtId="0" fontId="11" fillId="0" borderId="11" xfId="0" applyFont="1" applyBorder="1" applyAlignment="1">
      <alignment horizontal="center" vertical="center" wrapText="1"/>
    </xf>
    <xf numFmtId="177" fontId="11" fillId="0" borderId="11" xfId="21" applyNumberFormat="1" applyFont="1" applyFill="1" applyBorder="1" applyAlignment="1" applyProtection="1">
      <alignment horizontal="center" vertical="center" wrapText="1"/>
      <protection/>
    </xf>
    <xf numFmtId="0" fontId="11" fillId="0" borderId="11" xfId="0" applyFont="1" applyFill="1" applyBorder="1" applyAlignment="1">
      <alignment horizontal="center" vertical="center" wrapText="1"/>
    </xf>
    <xf numFmtId="49" fontId="11" fillId="0" borderId="11" xfId="0" applyNumberFormat="1" applyFont="1" applyFill="1" applyBorder="1" applyAlignment="1" applyProtection="1">
      <alignment vertical="center" wrapText="1"/>
      <protection/>
    </xf>
    <xf numFmtId="49" fontId="11" fillId="0" borderId="11" xfId="0" applyNumberFormat="1" applyFont="1" applyFill="1" applyBorder="1" applyAlignment="1" applyProtection="1">
      <alignment horizontal="center" vertical="center"/>
      <protection/>
    </xf>
    <xf numFmtId="178" fontId="11" fillId="0" borderId="11" xfId="0" applyNumberFormat="1" applyFont="1" applyFill="1" applyBorder="1" applyAlignment="1" applyProtection="1">
      <alignment horizontal="center" vertical="center" wrapText="1"/>
      <protection/>
    </xf>
    <xf numFmtId="179" fontId="11" fillId="0" borderId="11" xfId="21" applyNumberFormat="1" applyFont="1" applyFill="1" applyBorder="1" applyAlignment="1" applyProtection="1">
      <alignment horizontal="right" vertical="center" wrapText="1"/>
      <protection/>
    </xf>
    <xf numFmtId="0" fontId="11" fillId="0" borderId="0" xfId="21" applyFont="1">
      <alignment/>
      <protection/>
    </xf>
    <xf numFmtId="49" fontId="6" fillId="0" borderId="11"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179" fontId="6" fillId="0" borderId="11" xfId="0" applyNumberFormat="1" applyFont="1" applyFill="1" applyBorder="1" applyAlignment="1">
      <alignment horizontal="right" vertical="center"/>
    </xf>
    <xf numFmtId="0" fontId="10" fillId="0" borderId="0" xfId="0" applyFont="1" applyAlignment="1">
      <alignment vertical="center"/>
    </xf>
    <xf numFmtId="49" fontId="0" fillId="0" borderId="11" xfId="0" applyNumberFormat="1" applyFill="1" applyBorder="1" applyAlignment="1">
      <alignment horizontal="center" vertical="center"/>
    </xf>
    <xf numFmtId="0" fontId="10" fillId="0" borderId="11" xfId="132" applyNumberFormat="1" applyFont="1" applyFill="1" applyBorder="1" applyAlignment="1" applyProtection="1">
      <alignment horizontal="left" wrapText="1"/>
      <protection/>
    </xf>
    <xf numFmtId="179" fontId="0" fillId="0" borderId="11" xfId="0" applyNumberFormat="1" applyFill="1" applyBorder="1" applyAlignment="1">
      <alignment horizontal="right" vertical="center"/>
    </xf>
    <xf numFmtId="49" fontId="10" fillId="0" borderId="11" xfId="0" applyNumberFormat="1" applyFont="1" applyFill="1" applyBorder="1" applyAlignment="1" applyProtection="1">
      <alignment vertical="center" wrapText="1"/>
      <protection/>
    </xf>
    <xf numFmtId="49" fontId="0" fillId="0" borderId="11" xfId="0" applyNumberFormat="1" applyFont="1" applyFill="1" applyBorder="1" applyAlignment="1">
      <alignment horizontal="center" vertical="center"/>
    </xf>
    <xf numFmtId="0" fontId="0" fillId="0" borderId="11" xfId="0" applyNumberFormat="1" applyFill="1" applyBorder="1" applyAlignment="1">
      <alignment vertical="center"/>
    </xf>
    <xf numFmtId="0" fontId="11"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centerContinuous" vertical="center"/>
    </xf>
    <xf numFmtId="0" fontId="11" fillId="0" borderId="0" xfId="0" applyNumberFormat="1" applyFont="1" applyFill="1" applyAlignment="1" applyProtection="1">
      <alignment horizontal="right" vertical="center"/>
      <protection/>
    </xf>
    <xf numFmtId="0" fontId="11" fillId="0" borderId="10" xfId="118" applyFont="1" applyFill="1" applyBorder="1" applyAlignment="1">
      <alignment vertical="center"/>
      <protection/>
    </xf>
    <xf numFmtId="0" fontId="11" fillId="0" borderId="10" xfId="118" applyFont="1" applyFill="1" applyBorder="1" applyAlignment="1">
      <alignment horizontal="right" vertical="center"/>
      <protection/>
    </xf>
    <xf numFmtId="0" fontId="11" fillId="0" borderId="11" xfId="0" applyNumberFormat="1" applyFont="1" applyFill="1" applyBorder="1" applyAlignment="1" applyProtection="1">
      <alignment horizontal="center" vertical="center"/>
      <protection/>
    </xf>
    <xf numFmtId="0" fontId="11" fillId="0" borderId="19" xfId="0" applyFont="1" applyBorder="1" applyAlignment="1">
      <alignment horizontal="centerContinuous" vertical="center"/>
    </xf>
    <xf numFmtId="0" fontId="11" fillId="0" borderId="11" xfId="0" applyFont="1" applyBorder="1" applyAlignment="1">
      <alignment horizontal="centerContinuous" vertical="center"/>
    </xf>
    <xf numFmtId="0" fontId="11" fillId="0" borderId="0" xfId="0" applyFont="1" applyFill="1" applyAlignment="1">
      <alignment vertical="center"/>
    </xf>
    <xf numFmtId="0" fontId="11" fillId="0" borderId="11" xfId="0" applyFont="1" applyBorder="1" applyAlignment="1">
      <alignment horizontal="center" vertical="center"/>
    </xf>
    <xf numFmtId="0" fontId="11" fillId="0" borderId="11" xfId="0" applyFont="1" applyFill="1" applyBorder="1" applyAlignment="1">
      <alignment horizontal="center" vertical="center"/>
    </xf>
    <xf numFmtId="180" fontId="13" fillId="0" borderId="0" xfId="0" applyNumberFormat="1" applyFont="1" applyFill="1" applyAlignment="1" applyProtection="1">
      <alignment vertical="center" wrapText="1"/>
      <protection/>
    </xf>
    <xf numFmtId="181" fontId="13" fillId="0" borderId="0" xfId="0" applyNumberFormat="1" applyFont="1" applyFill="1" applyAlignment="1" applyProtection="1">
      <alignment vertical="center" wrapText="1"/>
      <protection/>
    </xf>
    <xf numFmtId="0" fontId="11" fillId="0" borderId="21" xfId="0" applyFont="1" applyFill="1" applyBorder="1" applyAlignment="1">
      <alignment vertical="center"/>
    </xf>
    <xf numFmtId="179" fontId="14" fillId="0" borderId="11" xfId="0" applyNumberFormat="1" applyFont="1" applyFill="1" applyBorder="1" applyAlignment="1">
      <alignment horizontal="center" vertical="center"/>
    </xf>
    <xf numFmtId="0" fontId="14" fillId="0" borderId="11" xfId="0" applyFont="1" applyFill="1" applyBorder="1" applyAlignment="1">
      <alignment horizontal="center" vertical="center"/>
    </xf>
    <xf numFmtId="0" fontId="10" fillId="0" borderId="17" xfId="0" applyFont="1" applyFill="1" applyBorder="1" applyAlignment="1">
      <alignment vertical="center"/>
    </xf>
    <xf numFmtId="0" fontId="10" fillId="0" borderId="0" xfId="0" applyFont="1" applyFill="1" applyAlignment="1">
      <alignment vertical="center"/>
    </xf>
    <xf numFmtId="0" fontId="10" fillId="0" borderId="17" xfId="0" applyFont="1" applyBorder="1" applyAlignment="1">
      <alignment vertical="center"/>
    </xf>
    <xf numFmtId="0" fontId="12" fillId="0" borderId="0" xfId="0" applyFont="1" applyAlignment="1">
      <alignment horizontal="center" vertical="center"/>
    </xf>
    <xf numFmtId="0" fontId="48" fillId="0" borderId="15" xfId="0" applyFont="1" applyBorder="1" applyAlignment="1">
      <alignment horizontal="center" vertical="center" wrapText="1"/>
    </xf>
    <xf numFmtId="0" fontId="16" fillId="0" borderId="15" xfId="0" applyFont="1" applyBorder="1" applyAlignment="1">
      <alignment horizontal="center" vertical="center" wrapText="1"/>
    </xf>
    <xf numFmtId="0" fontId="48" fillId="0" borderId="15" xfId="0" applyFont="1" applyBorder="1" applyAlignment="1">
      <alignment horizontal="center" vertical="center"/>
    </xf>
    <xf numFmtId="0" fontId="48" fillId="0" borderId="20" xfId="0" applyFont="1" applyBorder="1" applyAlignment="1">
      <alignment horizontal="center" vertical="center" wrapText="1"/>
    </xf>
    <xf numFmtId="0" fontId="16" fillId="0" borderId="20" xfId="0" applyFont="1" applyBorder="1" applyAlignment="1">
      <alignment horizontal="center" vertical="center" wrapText="1"/>
    </xf>
    <xf numFmtId="0" fontId="48" fillId="0" borderId="20"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11" xfId="0" applyFont="1" applyBorder="1" applyAlignment="1">
      <alignment horizontal="center" vertical="center" wrapText="1"/>
    </xf>
    <xf numFmtId="0" fontId="12" fillId="0" borderId="0" xfId="0" applyFont="1" applyAlignment="1">
      <alignment horizontal="centerContinuous" vertical="center"/>
    </xf>
    <xf numFmtId="0" fontId="6" fillId="0" borderId="22"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0" fontId="6" fillId="0" borderId="24"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protection/>
    </xf>
    <xf numFmtId="178" fontId="10" fillId="0" borderId="17" xfId="0" applyNumberFormat="1" applyFont="1" applyFill="1" applyBorder="1" applyAlignment="1" applyProtection="1">
      <alignment vertical="center" wrapText="1"/>
      <protection/>
    </xf>
    <xf numFmtId="49" fontId="10" fillId="0" borderId="17" xfId="0" applyNumberFormat="1" applyFont="1" applyFill="1" applyBorder="1" applyAlignment="1" applyProtection="1">
      <alignment vertical="center" wrapText="1"/>
      <protection/>
    </xf>
    <xf numFmtId="182" fontId="10" fillId="0" borderId="11" xfId="0" applyNumberFormat="1" applyFont="1" applyFill="1" applyBorder="1" applyAlignment="1" applyProtection="1">
      <alignment horizontal="right" vertical="center"/>
      <protection/>
    </xf>
    <xf numFmtId="181" fontId="10" fillId="0" borderId="11" xfId="0" applyNumberFormat="1" applyFont="1" applyFill="1" applyBorder="1" applyAlignment="1" applyProtection="1">
      <alignment horizontal="right" vertical="center"/>
      <protection/>
    </xf>
    <xf numFmtId="181" fontId="10" fillId="0" borderId="11" xfId="21" applyNumberFormat="1" applyFont="1" applyFill="1" applyBorder="1" applyAlignment="1" applyProtection="1">
      <alignment horizontal="right" vertical="center" wrapText="1"/>
      <protection/>
    </xf>
    <xf numFmtId="0" fontId="6" fillId="0" borderId="11" xfId="0" applyNumberFormat="1" applyFont="1" applyFill="1" applyBorder="1" applyAlignment="1" applyProtection="1">
      <alignment horizontal="center" vertical="center" wrapText="1"/>
      <protection/>
    </xf>
    <xf numFmtId="178" fontId="10" fillId="0" borderId="11" xfId="0" applyNumberFormat="1" applyFont="1" applyFill="1" applyBorder="1" applyAlignment="1" applyProtection="1">
      <alignment vertical="center" wrapText="1"/>
      <protection/>
    </xf>
    <xf numFmtId="0" fontId="0" fillId="0" borderId="11" xfId="0" applyBorder="1" applyAlignment="1">
      <alignment vertical="center"/>
    </xf>
    <xf numFmtId="0" fontId="6" fillId="0" borderId="11" xfId="0" applyFont="1" applyBorder="1" applyAlignment="1">
      <alignment vertical="center"/>
    </xf>
    <xf numFmtId="0" fontId="11" fillId="0" borderId="11" xfId="0" applyFont="1" applyBorder="1" applyAlignment="1">
      <alignment vertical="center" wrapText="1"/>
    </xf>
    <xf numFmtId="0" fontId="6" fillId="0" borderId="0" xfId="0" applyNumberFormat="1" applyFont="1" applyFill="1" applyAlignment="1" applyProtection="1">
      <alignment horizontal="right" vertical="center"/>
      <protection/>
    </xf>
    <xf numFmtId="0" fontId="6" fillId="0" borderId="0" xfId="0" applyFont="1" applyAlignment="1">
      <alignment horizontal="right" vertical="center"/>
    </xf>
    <xf numFmtId="0" fontId="0" fillId="0" borderId="0" xfId="0" applyFill="1" applyAlignment="1">
      <alignment vertical="center"/>
    </xf>
    <xf numFmtId="0" fontId="7" fillId="0" borderId="0" xfId="21" applyNumberFormat="1" applyFont="1" applyFill="1" applyAlignment="1" applyProtection="1">
      <alignment horizontal="center" vertical="center"/>
      <protection/>
    </xf>
    <xf numFmtId="0" fontId="11" fillId="0" borderId="15" xfId="0" applyFont="1" applyFill="1" applyBorder="1" applyAlignment="1">
      <alignment horizontal="center" vertical="center" wrapText="1"/>
    </xf>
    <xf numFmtId="0" fontId="11" fillId="0" borderId="15"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6"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20" xfId="0" applyFont="1" applyFill="1" applyBorder="1" applyAlignment="1">
      <alignment horizontal="center" vertical="center" wrapText="1"/>
    </xf>
    <xf numFmtId="0" fontId="11" fillId="0" borderId="20" xfId="0" applyFont="1" applyBorder="1" applyAlignment="1">
      <alignment horizontal="center" vertical="center" wrapText="1"/>
    </xf>
    <xf numFmtId="178" fontId="11" fillId="0" borderId="17" xfId="0" applyNumberFormat="1" applyFont="1" applyFill="1" applyBorder="1" applyAlignment="1" applyProtection="1">
      <alignment horizontal="center" vertical="center" wrapText="1"/>
      <protection/>
    </xf>
    <xf numFmtId="49" fontId="10" fillId="0" borderId="11" xfId="0" applyNumberFormat="1" applyFont="1" applyFill="1" applyBorder="1" applyAlignment="1" applyProtection="1">
      <alignment horizontal="center" vertical="center" wrapText="1"/>
      <protection/>
    </xf>
    <xf numFmtId="0" fontId="10" fillId="0" borderId="11" xfId="132" applyNumberFormat="1" applyFont="1" applyFill="1" applyBorder="1" applyAlignment="1" applyProtection="1">
      <alignment horizontal="left" vertical="center" wrapText="1"/>
      <protection/>
    </xf>
    <xf numFmtId="49" fontId="10" fillId="0" borderId="11" xfId="132" applyNumberFormat="1" applyFont="1" applyFill="1" applyBorder="1" applyAlignment="1" applyProtection="1">
      <alignment horizontal="left" vertical="center" wrapText="1"/>
      <protection/>
    </xf>
    <xf numFmtId="0" fontId="10" fillId="0" borderId="11" xfId="0" applyFont="1" applyFill="1" applyBorder="1" applyAlignment="1">
      <alignment vertical="center"/>
    </xf>
    <xf numFmtId="183" fontId="10" fillId="0" borderId="11" xfId="132" applyNumberFormat="1" applyFont="1" applyFill="1" applyBorder="1" applyAlignment="1" applyProtection="1">
      <alignment horizontal="right" vertical="center" wrapText="1"/>
      <protection/>
    </xf>
    <xf numFmtId="183" fontId="10" fillId="0" borderId="11" xfId="132" applyNumberFormat="1" applyFont="1" applyFill="1" applyBorder="1" applyAlignment="1" applyProtection="1">
      <alignment horizontal="right" vertical="center" wrapText="1"/>
      <protection/>
    </xf>
    <xf numFmtId="0" fontId="16" fillId="0" borderId="0" xfId="0" applyFont="1" applyAlignment="1">
      <alignment horizontal="left" vertical="center"/>
    </xf>
    <xf numFmtId="0" fontId="11" fillId="0" borderId="0" xfId="0" applyNumberFormat="1" applyFont="1" applyFill="1" applyBorder="1" applyAlignment="1" applyProtection="1">
      <alignment horizontal="right" vertical="center"/>
      <protection/>
    </xf>
    <xf numFmtId="0" fontId="11" fillId="0" borderId="19" xfId="0" applyFont="1" applyBorder="1" applyAlignment="1">
      <alignment horizontal="center" vertical="center" wrapText="1"/>
    </xf>
    <xf numFmtId="0" fontId="10" fillId="0" borderId="11" xfId="0" applyFont="1" applyBorder="1" applyAlignment="1">
      <alignment vertical="center"/>
    </xf>
    <xf numFmtId="0" fontId="0" fillId="0" borderId="11" xfId="0" applyFill="1" applyBorder="1" applyAlignment="1">
      <alignment vertical="center"/>
    </xf>
    <xf numFmtId="0" fontId="10" fillId="0" borderId="10" xfId="0" applyFont="1" applyBorder="1" applyAlignment="1">
      <alignment vertical="center"/>
    </xf>
    <xf numFmtId="181" fontId="11" fillId="0" borderId="11" xfId="0" applyNumberFormat="1" applyFont="1" applyFill="1" applyBorder="1" applyAlignment="1" applyProtection="1">
      <alignment horizontal="right" vertical="center"/>
      <protection/>
    </xf>
    <xf numFmtId="49" fontId="10" fillId="0" borderId="11" xfId="0" applyNumberFormat="1" applyFont="1" applyFill="1" applyBorder="1" applyAlignment="1" applyProtection="1">
      <alignment horizontal="center" vertical="center"/>
      <protection/>
    </xf>
    <xf numFmtId="49" fontId="10" fillId="0" borderId="11" xfId="118" applyNumberFormat="1" applyFont="1" applyFill="1" applyBorder="1" applyAlignment="1" applyProtection="1">
      <alignment vertical="center"/>
      <protection/>
    </xf>
    <xf numFmtId="0" fontId="16" fillId="0" borderId="0" xfId="0" applyFont="1" applyAlignment="1">
      <alignment horizontal="left" vertical="center" wrapText="1"/>
    </xf>
    <xf numFmtId="0" fontId="11" fillId="0" borderId="11" xfId="0" applyFont="1" applyBorder="1" applyAlignment="1">
      <alignment vertical="center"/>
    </xf>
    <xf numFmtId="0" fontId="11" fillId="0" borderId="0" xfId="21" applyNumberFormat="1" applyFont="1" applyFill="1" applyAlignment="1" applyProtection="1">
      <alignment horizontal="right" vertical="center"/>
      <protection/>
    </xf>
    <xf numFmtId="0" fontId="11" fillId="0" borderId="10" xfId="0" applyFont="1" applyBorder="1" applyAlignment="1">
      <alignment horizontal="right" vertical="center"/>
    </xf>
    <xf numFmtId="0" fontId="17" fillId="0" borderId="0" xfId="0" applyFont="1" applyAlignment="1">
      <alignment vertical="center"/>
    </xf>
    <xf numFmtId="0" fontId="11" fillId="0" borderId="0" xfId="21" applyNumberFormat="1" applyFont="1" applyFill="1" applyAlignment="1" applyProtection="1">
      <alignment horizontal="centerContinuous" vertical="center"/>
      <protection/>
    </xf>
    <xf numFmtId="0" fontId="10" fillId="0" borderId="0" xfId="21" applyNumberFormat="1" applyFont="1" applyFill="1" applyAlignment="1" applyProtection="1">
      <alignment horizontal="centerContinuous" vertical="center"/>
      <protection/>
    </xf>
    <xf numFmtId="0" fontId="11" fillId="0" borderId="11" xfId="0" applyFont="1" applyFill="1" applyBorder="1" applyAlignment="1">
      <alignment vertical="center"/>
    </xf>
    <xf numFmtId="49" fontId="11" fillId="0" borderId="11" xfId="81" applyNumberFormat="1" applyFont="1" applyFill="1" applyBorder="1">
      <alignment vertical="center"/>
      <protection/>
    </xf>
    <xf numFmtId="0" fontId="11" fillId="0" borderId="11" xfId="81" applyNumberFormat="1" applyFont="1" applyFill="1" applyBorder="1" applyAlignment="1">
      <alignment horizontal="center" vertical="center"/>
      <protection/>
    </xf>
    <xf numFmtId="184" fontId="11" fillId="0" borderId="11" xfId="81" applyNumberFormat="1" applyFont="1" applyFill="1" applyBorder="1" applyAlignment="1">
      <alignment horizontal="right" vertical="center"/>
      <protection/>
    </xf>
    <xf numFmtId="49" fontId="0" fillId="0" borderId="11" xfId="0" applyNumberFormat="1" applyFill="1" applyBorder="1" applyAlignment="1">
      <alignment vertical="center"/>
    </xf>
    <xf numFmtId="185" fontId="10" fillId="0" borderId="11" xfId="81" applyNumberFormat="1" applyFont="1" applyFill="1" applyBorder="1" applyAlignment="1">
      <alignment horizontal="right" vertical="center"/>
      <protection/>
    </xf>
    <xf numFmtId="185" fontId="0" fillId="0" borderId="11" xfId="0" applyNumberFormat="1" applyFill="1" applyBorder="1" applyAlignment="1">
      <alignment vertical="center"/>
    </xf>
    <xf numFmtId="49" fontId="10" fillId="0" borderId="0" xfId="0" applyNumberFormat="1" applyFont="1" applyAlignment="1">
      <alignment horizontal="center" vertical="center"/>
    </xf>
    <xf numFmtId="49" fontId="0" fillId="0" borderId="0" xfId="0" applyNumberFormat="1" applyFill="1" applyAlignment="1">
      <alignment horizontal="center" vertical="center"/>
    </xf>
    <xf numFmtId="0" fontId="11" fillId="0" borderId="0" xfId="0" applyFont="1" applyAlignment="1">
      <alignment horizontal="center" vertical="center"/>
    </xf>
    <xf numFmtId="0" fontId="12" fillId="0" borderId="0" xfId="0" applyFont="1" applyFill="1" applyAlignment="1">
      <alignment horizontal="center" vertical="center"/>
    </xf>
    <xf numFmtId="0" fontId="11" fillId="0" borderId="0" xfId="0" applyFont="1" applyAlignment="1">
      <alignment horizontal="right" vertical="center"/>
    </xf>
    <xf numFmtId="49" fontId="11" fillId="0" borderId="11" xfId="0" applyNumberFormat="1" applyFont="1" applyBorder="1" applyAlignment="1">
      <alignment horizontal="center" vertical="center"/>
    </xf>
    <xf numFmtId="49" fontId="11" fillId="0" borderId="11" xfId="0" applyNumberFormat="1" applyFont="1" applyFill="1" applyBorder="1" applyAlignment="1">
      <alignment horizontal="center" vertical="center"/>
    </xf>
    <xf numFmtId="184" fontId="10" fillId="0" borderId="11" xfId="117" applyNumberFormat="1" applyFont="1" applyFill="1" applyBorder="1" applyAlignment="1">
      <alignment horizontal="right" vertical="center"/>
      <protection/>
    </xf>
    <xf numFmtId="184" fontId="10" fillId="0" borderId="11" xfId="0" applyNumberFormat="1" applyFont="1" applyFill="1" applyBorder="1" applyAlignment="1">
      <alignment vertical="center"/>
    </xf>
    <xf numFmtId="49" fontId="10" fillId="0" borderId="11" xfId="117" applyNumberFormat="1" applyFont="1" applyFill="1" applyBorder="1">
      <alignment vertical="center"/>
      <protection/>
    </xf>
    <xf numFmtId="0" fontId="10" fillId="0" borderId="11" xfId="117" applyNumberFormat="1" applyFont="1" applyFill="1" applyBorder="1">
      <alignment vertical="center"/>
      <protection/>
    </xf>
    <xf numFmtId="4" fontId="10" fillId="0" borderId="11" xfId="132" applyNumberFormat="1" applyFont="1" applyFill="1" applyBorder="1" applyAlignment="1" applyProtection="1">
      <alignment horizontal="right" vertical="center" wrapText="1"/>
      <protection/>
    </xf>
    <xf numFmtId="4" fontId="10" fillId="0" borderId="11" xfId="132" applyNumberFormat="1" applyFont="1" applyFill="1" applyBorder="1" applyAlignment="1" applyProtection="1">
      <alignment horizontal="right" vertical="center" wrapText="1"/>
      <protection/>
    </xf>
    <xf numFmtId="184" fontId="10" fillId="0" borderId="11" xfId="0" applyNumberFormat="1" applyFont="1" applyFill="1" applyBorder="1" applyAlignment="1">
      <alignment horizontal="right" vertical="center"/>
    </xf>
    <xf numFmtId="0" fontId="10" fillId="0" borderId="0" xfId="0" applyFont="1" applyBorder="1" applyAlignment="1">
      <alignment vertical="center"/>
    </xf>
    <xf numFmtId="0" fontId="10" fillId="0" borderId="0" xfId="0" applyFont="1" applyBorder="1" applyAlignment="1">
      <alignment horizontal="right" vertical="center"/>
    </xf>
    <xf numFmtId="0" fontId="11" fillId="0" borderId="15" xfId="0" applyFont="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Border="1" applyAlignment="1">
      <alignment horizontal="center" vertical="center"/>
    </xf>
    <xf numFmtId="0" fontId="11" fillId="0" borderId="20" xfId="0" applyFont="1" applyFill="1" applyBorder="1" applyAlignment="1">
      <alignment horizontal="center" vertical="center"/>
    </xf>
    <xf numFmtId="0" fontId="11" fillId="0" borderId="20" xfId="0" applyFont="1" applyBorder="1" applyAlignment="1">
      <alignment horizontal="center" vertical="center"/>
    </xf>
    <xf numFmtId="0" fontId="0" fillId="0" borderId="11" xfId="0" applyNumberFormat="1" applyFill="1" applyBorder="1" applyAlignment="1">
      <alignment horizontal="center" vertical="center"/>
    </xf>
    <xf numFmtId="184" fontId="11" fillId="0" borderId="11" xfId="0" applyNumberFormat="1" applyFont="1" applyFill="1" applyBorder="1" applyAlignment="1">
      <alignment horizontal="right" vertical="center"/>
    </xf>
    <xf numFmtId="184" fontId="0" fillId="0" borderId="11" xfId="0" applyNumberFormat="1" applyFill="1" applyBorder="1" applyAlignment="1">
      <alignment horizontal="right" vertical="center"/>
    </xf>
    <xf numFmtId="49" fontId="10" fillId="0" borderId="11" xfId="132" applyNumberFormat="1" applyFont="1" applyFill="1" applyBorder="1" applyAlignment="1" applyProtection="1">
      <alignment horizontal="left" wrapText="1"/>
      <protection/>
    </xf>
    <xf numFmtId="179" fontId="11" fillId="0" borderId="11" xfId="0" applyNumberFormat="1" applyFont="1" applyFill="1" applyBorder="1" applyAlignment="1" applyProtection="1">
      <alignment horizontal="right" vertical="center"/>
      <protection/>
    </xf>
    <xf numFmtId="0" fontId="11" fillId="0" borderId="0" xfId="0" applyFont="1" applyBorder="1" applyAlignment="1">
      <alignment horizontal="right" vertical="center"/>
    </xf>
    <xf numFmtId="49" fontId="10" fillId="0" borderId="0" xfId="0" applyNumberFormat="1" applyFont="1" applyAlignment="1">
      <alignment vertical="center"/>
    </xf>
    <xf numFmtId="49" fontId="10" fillId="0" borderId="0" xfId="0" applyNumberFormat="1" applyFont="1" applyBorder="1" applyAlignment="1">
      <alignment vertical="center"/>
    </xf>
    <xf numFmtId="184" fontId="11" fillId="0" borderId="11" xfId="0" applyNumberFormat="1" applyFont="1" applyFill="1" applyBorder="1" applyAlignment="1" applyProtection="1">
      <alignment vertical="center"/>
      <protection/>
    </xf>
    <xf numFmtId="49" fontId="6" fillId="0" borderId="11" xfId="0" applyNumberFormat="1" applyFont="1" applyFill="1" applyBorder="1" applyAlignment="1">
      <alignment vertical="center"/>
    </xf>
    <xf numFmtId="184" fontId="6" fillId="0" borderId="11" xfId="0" applyNumberFormat="1" applyFont="1" applyFill="1" applyBorder="1" applyAlignment="1">
      <alignment vertical="center"/>
    </xf>
    <xf numFmtId="184" fontId="11" fillId="0" borderId="11" xfId="0" applyNumberFormat="1" applyFont="1" applyFill="1" applyBorder="1" applyAlignment="1">
      <alignment vertical="center"/>
    </xf>
    <xf numFmtId="185" fontId="10" fillId="0" borderId="11" xfId="0" applyNumberFormat="1" applyFont="1" applyFill="1" applyBorder="1" applyAlignment="1" applyProtection="1">
      <alignment horizontal="right" vertical="center"/>
      <protection/>
    </xf>
    <xf numFmtId="185" fontId="10" fillId="0" borderId="11" xfId="0" applyNumberFormat="1" applyFont="1" applyFill="1" applyBorder="1" applyAlignment="1">
      <alignment horizontal="right" vertical="center"/>
    </xf>
    <xf numFmtId="185" fontId="10" fillId="0" borderId="11" xfId="0" applyNumberFormat="1" applyFont="1" applyBorder="1" applyAlignment="1">
      <alignment horizontal="right"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6" xfId="0" applyFont="1" applyFill="1" applyBorder="1" applyAlignment="1">
      <alignment horizontal="center" vertical="center"/>
    </xf>
    <xf numFmtId="0" fontId="11" fillId="0" borderId="17" xfId="0" applyNumberFormat="1" applyFont="1" applyFill="1" applyBorder="1" applyAlignment="1" applyProtection="1">
      <alignment horizontal="center" vertical="center"/>
      <protection/>
    </xf>
    <xf numFmtId="0" fontId="11" fillId="0" borderId="18" xfId="0" applyNumberFormat="1" applyFont="1" applyFill="1" applyBorder="1" applyAlignment="1" applyProtection="1">
      <alignment horizontal="center" vertical="center"/>
      <protection/>
    </xf>
    <xf numFmtId="0" fontId="11" fillId="0" borderId="19" xfId="0" applyFont="1" applyBorder="1" applyAlignment="1">
      <alignment horizontal="center" vertical="center"/>
    </xf>
    <xf numFmtId="0" fontId="11" fillId="0" borderId="19" xfId="0" applyNumberFormat="1" applyFont="1" applyFill="1" applyBorder="1" applyAlignment="1" applyProtection="1">
      <alignment horizontal="center" vertical="center"/>
      <protection/>
    </xf>
    <xf numFmtId="0" fontId="11" fillId="0" borderId="0" xfId="0" applyFont="1" applyAlignment="1">
      <alignment vertical="center" wrapText="1"/>
    </xf>
    <xf numFmtId="0" fontId="11" fillId="0" borderId="0" xfId="0" applyFont="1" applyAlignment="1">
      <alignment horizontal="center" vertical="center" wrapText="1"/>
    </xf>
    <xf numFmtId="0" fontId="10" fillId="0" borderId="0" xfId="0" applyFont="1" applyAlignment="1">
      <alignment vertical="center" wrapText="1"/>
    </xf>
    <xf numFmtId="0" fontId="11" fillId="0" borderId="17" xfId="0" applyNumberFormat="1" applyFont="1" applyFill="1" applyBorder="1" applyAlignment="1" applyProtection="1">
      <alignment horizontal="centerContinuous" vertical="center"/>
      <protection/>
    </xf>
    <xf numFmtId="0" fontId="11" fillId="0" borderId="18" xfId="0" applyNumberFormat="1" applyFont="1" applyFill="1" applyBorder="1" applyAlignment="1" applyProtection="1">
      <alignment horizontal="centerContinuous" vertical="center"/>
      <protection/>
    </xf>
    <xf numFmtId="179" fontId="11" fillId="0" borderId="20" xfId="0" applyNumberFormat="1" applyFont="1" applyFill="1" applyBorder="1" applyAlignment="1">
      <alignment horizontal="right" vertical="center" wrapText="1"/>
    </xf>
    <xf numFmtId="49" fontId="0" fillId="0" borderId="11" xfId="0" applyNumberFormat="1" applyFill="1" applyBorder="1" applyAlignment="1">
      <alignment horizontal="left" vertical="center" wrapText="1"/>
    </xf>
    <xf numFmtId="184" fontId="0" fillId="0" borderId="11" xfId="0" applyNumberFormat="1" applyFont="1" applyFill="1" applyBorder="1" applyAlignment="1">
      <alignment horizontal="right" vertical="center"/>
    </xf>
    <xf numFmtId="179" fontId="10" fillId="0" borderId="11" xfId="0" applyNumberFormat="1" applyFont="1" applyFill="1" applyBorder="1" applyAlignment="1" applyProtection="1">
      <alignment horizontal="right" vertical="center"/>
      <protection/>
    </xf>
    <xf numFmtId="179" fontId="10" fillId="0" borderId="11" xfId="0" applyNumberFormat="1" applyFont="1" applyFill="1" applyBorder="1" applyAlignment="1">
      <alignment horizontal="right" vertical="center"/>
    </xf>
    <xf numFmtId="49" fontId="0" fillId="0" borderId="11" xfId="0" applyNumberFormat="1" applyFont="1" applyFill="1" applyBorder="1" applyAlignment="1">
      <alignment horizontal="left" vertical="center" wrapText="1"/>
    </xf>
    <xf numFmtId="179" fontId="10" fillId="0" borderId="11" xfId="0" applyNumberFormat="1" applyFont="1" applyFill="1" applyBorder="1" applyAlignment="1">
      <alignment vertical="center"/>
    </xf>
    <xf numFmtId="179" fontId="10" fillId="0" borderId="11" xfId="0" applyNumberFormat="1" applyFont="1" applyBorder="1" applyAlignment="1">
      <alignment vertical="center"/>
    </xf>
    <xf numFmtId="0" fontId="16" fillId="0" borderId="0" xfId="119" applyFont="1" applyAlignment="1">
      <alignment/>
      <protection/>
    </xf>
    <xf numFmtId="0" fontId="11" fillId="0" borderId="18" xfId="0" applyFont="1" applyBorder="1" applyAlignment="1">
      <alignment horizontal="centerContinuous" vertical="center"/>
    </xf>
    <xf numFmtId="0" fontId="11" fillId="0" borderId="19" xfId="0" applyNumberFormat="1" applyFont="1" applyFill="1" applyBorder="1" applyAlignment="1" applyProtection="1">
      <alignment horizontal="centerContinuous" vertical="center"/>
      <protection/>
    </xf>
    <xf numFmtId="49" fontId="46" fillId="0" borderId="11" xfId="0" applyNumberFormat="1" applyFont="1" applyFill="1" applyBorder="1" applyAlignment="1">
      <alignment horizontal="right" vertical="center"/>
    </xf>
    <xf numFmtId="0" fontId="10" fillId="0" borderId="0" xfId="0" applyFont="1" applyAlignment="1">
      <alignment vertical="center"/>
    </xf>
    <xf numFmtId="0" fontId="6" fillId="0" borderId="0" xfId="0" applyFont="1" applyAlignment="1">
      <alignment horizontal="center" vertical="center"/>
    </xf>
    <xf numFmtId="0" fontId="7" fillId="0" borderId="0" xfId="21" applyNumberFormat="1" applyFont="1" applyFill="1" applyAlignment="1" applyProtection="1">
      <alignment vertical="center"/>
      <protection/>
    </xf>
    <xf numFmtId="176" fontId="10" fillId="0" borderId="11" xfId="132" applyNumberFormat="1" applyFont="1" applyFill="1" applyBorder="1" applyAlignment="1" applyProtection="1">
      <alignment horizontal="right" wrapText="1"/>
      <protection/>
    </xf>
    <xf numFmtId="0" fontId="10" fillId="0" borderId="11" xfId="0" applyFont="1" applyBorder="1" applyAlignment="1">
      <alignment vertical="center"/>
    </xf>
    <xf numFmtId="0" fontId="11" fillId="0" borderId="0" xfId="0" applyFont="1" applyBorder="1" applyAlignment="1">
      <alignment vertical="center"/>
    </xf>
    <xf numFmtId="4" fontId="11" fillId="0" borderId="11" xfId="0" applyNumberFormat="1" applyFont="1" applyFill="1" applyBorder="1" applyAlignment="1" applyProtection="1">
      <alignment horizontal="right" vertical="center"/>
      <protection/>
    </xf>
    <xf numFmtId="0" fontId="7" fillId="0" borderId="0" xfId="21" applyNumberFormat="1" applyFont="1" applyFill="1" applyAlignment="1" applyProtection="1">
      <alignment horizontal="centerContinuous" vertical="center"/>
      <protection/>
    </xf>
    <xf numFmtId="49" fontId="7" fillId="0" borderId="0" xfId="21" applyNumberFormat="1" applyFont="1" applyFill="1" applyAlignment="1" applyProtection="1">
      <alignment horizontal="centerContinuous" vertical="center"/>
      <protection/>
    </xf>
    <xf numFmtId="49" fontId="10" fillId="0" borderId="10" xfId="0" applyNumberFormat="1" applyFont="1" applyBorder="1" applyAlignment="1">
      <alignment vertical="center"/>
    </xf>
    <xf numFmtId="49" fontId="11" fillId="0" borderId="15"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0" fontId="10" fillId="0" borderId="0" xfId="0" applyFont="1" applyAlignment="1">
      <alignment horizontal="centerContinuous" vertical="center"/>
    </xf>
    <xf numFmtId="0" fontId="10" fillId="0" borderId="0" xfId="0" applyFont="1" applyAlignment="1">
      <alignment vertical="center"/>
    </xf>
    <xf numFmtId="0" fontId="11" fillId="0" borderId="11" xfId="0" applyNumberFormat="1" applyFont="1" applyFill="1" applyBorder="1" applyAlignment="1" applyProtection="1">
      <alignment horizontal="centerContinuous" vertical="center"/>
      <protection/>
    </xf>
    <xf numFmtId="179" fontId="11" fillId="0" borderId="11" xfId="0" applyNumberFormat="1" applyFont="1" applyFill="1" applyBorder="1" applyAlignment="1">
      <alignment horizontal="right" vertical="center" wrapText="1"/>
    </xf>
    <xf numFmtId="0" fontId="0" fillId="0" borderId="0" xfId="0" applyAlignment="1">
      <alignment horizontal="centerContinuous" vertical="center"/>
    </xf>
    <xf numFmtId="0" fontId="0" fillId="0" borderId="0" xfId="0" applyAlignment="1">
      <alignment vertical="center"/>
    </xf>
    <xf numFmtId="179" fontId="0" fillId="0" borderId="11" xfId="0" applyNumberFormat="1" applyFont="1" applyFill="1" applyBorder="1" applyAlignment="1" applyProtection="1">
      <alignment horizontal="right" vertical="center"/>
      <protection/>
    </xf>
    <xf numFmtId="179" fontId="0" fillId="0" borderId="11" xfId="0" applyNumberFormat="1" applyFill="1" applyBorder="1" applyAlignment="1">
      <alignment vertical="center"/>
    </xf>
    <xf numFmtId="0" fontId="11" fillId="26" borderId="11" xfId="0" applyFont="1" applyFill="1" applyBorder="1" applyAlignment="1">
      <alignment horizontal="center" vertical="center"/>
    </xf>
    <xf numFmtId="0" fontId="10" fillId="0" borderId="0" xfId="0" applyFont="1" applyAlignment="1">
      <alignment horizontal="left" vertical="center"/>
    </xf>
    <xf numFmtId="179" fontId="6" fillId="0" borderId="11" xfId="0" applyNumberFormat="1" applyFont="1" applyFill="1" applyBorder="1" applyAlignment="1" applyProtection="1">
      <alignment vertical="center"/>
      <protection/>
    </xf>
    <xf numFmtId="0" fontId="6" fillId="0" borderId="0" xfId="0" applyFont="1" applyAlignment="1">
      <alignment horizontal="left" vertical="center"/>
    </xf>
    <xf numFmtId="0" fontId="16" fillId="0" borderId="0" xfId="119" applyFont="1">
      <alignment/>
      <protection/>
    </xf>
    <xf numFmtId="0" fontId="3" fillId="0" borderId="0" xfId="119">
      <alignment/>
      <protection/>
    </xf>
    <xf numFmtId="0" fontId="7" fillId="0" borderId="0" xfId="118" applyNumberFormat="1" applyFont="1" applyFill="1" applyAlignment="1" applyProtection="1">
      <alignment horizontal="center" vertical="center"/>
      <protection/>
    </xf>
    <xf numFmtId="0" fontId="10" fillId="0" borderId="0" xfId="118" applyFont="1" applyFill="1" applyAlignment="1">
      <alignment vertical="center"/>
      <protection/>
    </xf>
    <xf numFmtId="0" fontId="10" fillId="0" borderId="0" xfId="118" applyFont="1" applyFill="1" applyAlignment="1">
      <alignment horizontal="center" vertical="center"/>
      <protection/>
    </xf>
    <xf numFmtId="177" fontId="11" fillId="0" borderId="0" xfId="118" applyNumberFormat="1" applyFont="1" applyFill="1" applyAlignment="1" applyProtection="1">
      <alignment horizontal="right" vertical="center"/>
      <protection/>
    </xf>
    <xf numFmtId="0" fontId="14" fillId="0" borderId="0" xfId="118" applyFont="1" applyFill="1" applyAlignment="1">
      <alignment vertical="center"/>
      <protection/>
    </xf>
    <xf numFmtId="177" fontId="10" fillId="0" borderId="10" xfId="118" applyNumberFormat="1" applyFont="1" applyFill="1" applyBorder="1" applyAlignment="1">
      <alignment horizontal="center" vertical="center"/>
      <protection/>
    </xf>
    <xf numFmtId="0" fontId="10" fillId="0" borderId="10" xfId="118" applyFont="1" applyFill="1" applyBorder="1" applyAlignment="1">
      <alignment horizontal="center" vertical="center"/>
      <protection/>
    </xf>
    <xf numFmtId="0" fontId="14" fillId="0" borderId="0" xfId="118" applyFont="1" applyFill="1" applyBorder="1" applyAlignment="1">
      <alignment vertical="center"/>
      <protection/>
    </xf>
    <xf numFmtId="0" fontId="11" fillId="0" borderId="11" xfId="118" applyNumberFormat="1" applyFont="1" applyFill="1" applyBorder="1" applyAlignment="1" applyProtection="1">
      <alignment horizontal="centerContinuous" vertical="center"/>
      <protection/>
    </xf>
    <xf numFmtId="0" fontId="11" fillId="0" borderId="11" xfId="118" applyNumberFormat="1" applyFont="1" applyFill="1" applyBorder="1" applyAlignment="1" applyProtection="1">
      <alignment horizontal="center" vertical="center"/>
      <protection/>
    </xf>
    <xf numFmtId="177" fontId="11" fillId="0" borderId="15" xfId="118" applyNumberFormat="1" applyFont="1" applyFill="1" applyBorder="1" applyAlignment="1" applyProtection="1">
      <alignment horizontal="center" vertical="center"/>
      <protection/>
    </xf>
    <xf numFmtId="177" fontId="11" fillId="0" borderId="11" xfId="118" applyNumberFormat="1" applyFont="1" applyFill="1" applyBorder="1" applyAlignment="1" applyProtection="1">
      <alignment horizontal="center" vertical="center"/>
      <protection/>
    </xf>
    <xf numFmtId="49" fontId="10" fillId="0" borderId="17" xfId="118" applyNumberFormat="1" applyFont="1" applyFill="1" applyBorder="1" applyAlignment="1" applyProtection="1">
      <alignment vertical="center"/>
      <protection/>
    </xf>
    <xf numFmtId="49" fontId="10" fillId="0" borderId="17" xfId="118" applyNumberFormat="1" applyFont="1" applyFill="1" applyBorder="1" applyAlignment="1" applyProtection="1">
      <alignment horizontal="left" vertical="center" indent="1"/>
      <protection/>
    </xf>
    <xf numFmtId="179" fontId="10" fillId="0" borderId="20" xfId="118" applyNumberFormat="1" applyFont="1" applyFill="1" applyBorder="1" applyAlignment="1" applyProtection="1">
      <alignment horizontal="right" vertical="center" wrapText="1"/>
      <protection/>
    </xf>
    <xf numFmtId="179" fontId="10" fillId="0" borderId="11" xfId="118" applyNumberFormat="1" applyFont="1" applyFill="1" applyBorder="1" applyAlignment="1" applyProtection="1">
      <alignment horizontal="right" vertical="center" wrapText="1"/>
      <protection/>
    </xf>
    <xf numFmtId="4" fontId="10" fillId="0" borderId="11" xfId="118" applyNumberFormat="1" applyFont="1" applyFill="1" applyBorder="1" applyAlignment="1" applyProtection="1">
      <alignment horizontal="right" vertical="center" wrapText="1"/>
      <protection/>
    </xf>
    <xf numFmtId="0" fontId="10" fillId="0" borderId="11" xfId="118" applyNumberFormat="1" applyFont="1" applyFill="1" applyBorder="1" applyAlignment="1" applyProtection="1">
      <alignment vertical="center"/>
      <protection/>
    </xf>
    <xf numFmtId="0" fontId="16" fillId="0" borderId="11" xfId="119" applyFont="1" applyBorder="1">
      <alignment/>
      <protection/>
    </xf>
    <xf numFmtId="0" fontId="18" fillId="0" borderId="0" xfId="118" applyFont="1" applyFill="1" applyAlignment="1">
      <alignment vertical="center"/>
      <protection/>
    </xf>
    <xf numFmtId="0" fontId="16" fillId="0" borderId="11" xfId="119" applyFont="1" applyBorder="1" applyAlignment="1">
      <alignment horizontal="left"/>
      <protection/>
    </xf>
    <xf numFmtId="0" fontId="3" fillId="0" borderId="11" xfId="119" applyBorder="1">
      <alignment/>
      <protection/>
    </xf>
    <xf numFmtId="49" fontId="11" fillId="0" borderId="17" xfId="118" applyNumberFormat="1" applyFont="1" applyFill="1" applyBorder="1" applyAlignment="1" applyProtection="1">
      <alignment horizontal="center" vertical="center"/>
      <protection/>
    </xf>
    <xf numFmtId="0" fontId="14" fillId="0" borderId="0" xfId="118" applyFont="1" applyFill="1" applyAlignment="1">
      <alignment vertical="center" wrapText="1"/>
      <protection/>
    </xf>
    <xf numFmtId="0" fontId="3" fillId="0" borderId="0" xfId="0" applyFont="1" applyAlignment="1">
      <alignment vertical="center"/>
    </xf>
    <xf numFmtId="0" fontId="3" fillId="0" borderId="0" xfId="0" applyFont="1" applyAlignment="1">
      <alignment horizontal="left" vertical="center"/>
    </xf>
    <xf numFmtId="0" fontId="0" fillId="0" borderId="0" xfId="0" applyFont="1" applyFill="1" applyAlignment="1">
      <alignment/>
    </xf>
    <xf numFmtId="0" fontId="2" fillId="0" borderId="0" xfId="0" applyFont="1" applyAlignment="1">
      <alignment/>
    </xf>
    <xf numFmtId="0" fontId="19" fillId="0" borderId="0" xfId="0" applyFont="1" applyAlignment="1">
      <alignment/>
    </xf>
    <xf numFmtId="0" fontId="0" fillId="0" borderId="0" xfId="0" applyFont="1" applyAlignment="1">
      <alignment/>
    </xf>
    <xf numFmtId="0" fontId="3" fillId="0" borderId="0" xfId="0" applyFont="1" applyAlignment="1">
      <alignment/>
    </xf>
    <xf numFmtId="0" fontId="20" fillId="0" borderId="0" xfId="0" applyFont="1" applyFill="1" applyAlignment="1">
      <alignment horizontal="left" vertical="center"/>
    </xf>
    <xf numFmtId="0" fontId="2" fillId="0" borderId="0" xfId="0" applyNumberFormat="1" applyFont="1" applyFill="1" applyAlignment="1" applyProtection="1">
      <alignment horizontal="center"/>
      <protection/>
    </xf>
    <xf numFmtId="0" fontId="4" fillId="0" borderId="0" xfId="0" applyFont="1" applyFill="1" applyAlignment="1">
      <alignment horizontal="center"/>
    </xf>
    <xf numFmtId="0" fontId="21" fillId="0" borderId="0" xfId="0" applyFont="1" applyAlignment="1">
      <alignment horizontal="center" vertical="center"/>
    </xf>
    <xf numFmtId="57" fontId="2" fillId="0" borderId="0" xfId="0" applyNumberFormat="1" applyFont="1" applyFill="1" applyAlignment="1" applyProtection="1">
      <alignment horizontal="center"/>
      <protection/>
    </xf>
    <xf numFmtId="0" fontId="12" fillId="0" borderId="0" xfId="0" applyFont="1" applyFill="1" applyAlignment="1">
      <alignment horizontal="center"/>
    </xf>
    <xf numFmtId="31" fontId="12" fillId="0" borderId="0" xfId="0" applyNumberFormat="1" applyFont="1" applyFill="1" applyAlignment="1">
      <alignment horizontal="center"/>
    </xf>
    <xf numFmtId="180" fontId="0" fillId="0" borderId="0" xfId="0" applyNumberFormat="1" applyFont="1" applyFill="1" applyAlignment="1" applyProtection="1">
      <alignment/>
      <protection/>
    </xf>
    <xf numFmtId="0" fontId="2" fillId="0" borderId="0" xfId="0" applyFont="1" applyFill="1" applyAlignment="1">
      <alignment/>
    </xf>
    <xf numFmtId="49" fontId="2"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9" fillId="0" borderId="0" xfId="0" applyFont="1" applyFill="1" applyAlignment="1">
      <alignment/>
    </xf>
  </cellXfs>
  <cellStyles count="119">
    <cellStyle name="Normal" xfId="0"/>
    <cellStyle name="Currency [0]" xfId="15"/>
    <cellStyle name="20% - 强调文字颜色 1 2" xfId="16"/>
    <cellStyle name="Currency" xfId="17"/>
    <cellStyle name="60% - 着色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40% - 强调文字颜色 2 2" xfId="54"/>
    <cellStyle name="适中" xfId="55"/>
    <cellStyle name="着色 5"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着色 4" xfId="79"/>
    <cellStyle name="20% - 强调文字颜色 3 2" xfId="80"/>
    <cellStyle name="常规 3" xfId="81"/>
    <cellStyle name="20% - 强调文字颜色 4 2" xfId="82"/>
    <cellStyle name="20% - 强调文字颜色 5 2" xfId="83"/>
    <cellStyle name="20% - 强调文字颜色 6 2" xfId="84"/>
    <cellStyle name="20% - 着色 4" xfId="85"/>
    <cellStyle name="着色 2" xfId="86"/>
    <cellStyle name="20% - 着色 6" xfId="87"/>
    <cellStyle name="40% - 强调文字颜色 3 2" xfId="88"/>
    <cellStyle name="40% - 强调文字颜色 5 2" xfId="89"/>
    <cellStyle name="40% - 强调文字颜色 6 2" xfId="90"/>
    <cellStyle name="40% - 着色 1" xfId="91"/>
    <cellStyle name="40% - 着色 2" xfId="92"/>
    <cellStyle name="40% - 着色 3" xfId="93"/>
    <cellStyle name="40% - 着色 4" xfId="94"/>
    <cellStyle name="40% - 着色 5" xfId="95"/>
    <cellStyle name="40% - 着色 6" xfId="96"/>
    <cellStyle name="着色 6" xfId="97"/>
    <cellStyle name="60% - 强调文字颜色 1 2"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60% - 着色 4" xfId="106"/>
    <cellStyle name="60% - 着色 5" xfId="107"/>
    <cellStyle name="60% - 着色 6" xfId="108"/>
    <cellStyle name="常规 2" xfId="109"/>
    <cellStyle name="ColLevel_1" xfId="110"/>
    <cellStyle name="强调文字颜色 1 2" xfId="111"/>
    <cellStyle name="RowLevel_1" xfId="112"/>
    <cellStyle name="差 2" xfId="113"/>
    <cellStyle name="差_（新增预算公开表20160201）2016年鞍山市市本级一般公共预算经济分类预算表" xfId="114"/>
    <cellStyle name="差_StartUp" xfId="115"/>
    <cellStyle name="差_填报模板 " xfId="116"/>
    <cellStyle name="常规 4" xfId="117"/>
    <cellStyle name="常规_Sheet1" xfId="118"/>
    <cellStyle name="常规_附件1：2016年部门预算和“三公”经费预算公开表样" xfId="119"/>
    <cellStyle name="好 2" xfId="120"/>
    <cellStyle name="好_（新增预算公开表20160201）2016年鞍山市市本级一般公共预算经济分类预算表" xfId="121"/>
    <cellStyle name="好_填报模板 " xfId="122"/>
    <cellStyle name="检查单元格 2" xfId="123"/>
    <cellStyle name="强调文字颜色 2 2" xfId="124"/>
    <cellStyle name="强调文字颜色 3 2" xfId="125"/>
    <cellStyle name="强调文字颜色 4 2" xfId="126"/>
    <cellStyle name="强调文字颜色 5 2" xfId="127"/>
    <cellStyle name="强调文字颜色 6 2" xfId="128"/>
    <cellStyle name="输入 2" xfId="129"/>
    <cellStyle name="着色 3" xfId="130"/>
    <cellStyle name="注释 2" xfId="131"/>
    <cellStyle name="常规_2014年附表"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1">
      <selection activeCell="A8" sqref="A8:P8"/>
    </sheetView>
  </sheetViews>
  <sheetFormatPr defaultColWidth="7" defaultRowHeight="11.25"/>
  <cols>
    <col min="1" max="5" width="8.83203125" style="293" customWidth="1"/>
    <col min="6" max="6" width="8.83203125" style="290" customWidth="1"/>
    <col min="7" max="16" width="8.83203125" style="293" customWidth="1"/>
    <col min="17" max="19" width="7" style="293" customWidth="1"/>
    <col min="20" max="20" width="50.83203125" style="293" customWidth="1"/>
    <col min="21" max="16384" width="7" style="293" customWidth="1"/>
  </cols>
  <sheetData>
    <row r="1" spans="1:26" ht="15" customHeight="1">
      <c r="A1" s="294"/>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290"/>
      <c r="Y4"/>
      <c r="Z4"/>
    </row>
    <row r="5" spans="1:26" s="290" customFormat="1" ht="36" customHeight="1">
      <c r="A5" s="295"/>
      <c r="W5" s="302"/>
      <c r="X5" s="138"/>
      <c r="Y5" s="138"/>
      <c r="Z5" s="138"/>
    </row>
    <row r="6" spans="4:26" ht="26.25" customHeight="1">
      <c r="D6" s="290"/>
      <c r="U6" s="290"/>
      <c r="V6" s="290"/>
      <c r="W6" s="290"/>
      <c r="X6" s="290"/>
      <c r="Y6"/>
      <c r="Z6"/>
    </row>
    <row r="7" spans="4:26" ht="25.5" customHeight="1">
      <c r="D7" s="290"/>
      <c r="N7" s="290"/>
      <c r="O7" s="290"/>
      <c r="U7" s="290"/>
      <c r="V7" s="290"/>
      <c r="W7" s="290"/>
      <c r="X7" s="290"/>
      <c r="Y7"/>
      <c r="Z7"/>
    </row>
    <row r="8" spans="1:26" s="291" customFormat="1" ht="30" customHeight="1">
      <c r="A8" s="296" t="s">
        <v>0</v>
      </c>
      <c r="B8" s="296"/>
      <c r="C8" s="296"/>
      <c r="D8" s="296"/>
      <c r="E8" s="296"/>
      <c r="F8" s="296"/>
      <c r="G8" s="296"/>
      <c r="H8" s="296"/>
      <c r="I8" s="296"/>
      <c r="J8" s="296"/>
      <c r="K8" s="296"/>
      <c r="L8" s="296"/>
      <c r="M8" s="296"/>
      <c r="N8" s="296"/>
      <c r="O8" s="296"/>
      <c r="P8" s="296"/>
      <c r="Q8" s="303"/>
      <c r="R8" s="303"/>
      <c r="S8" s="303"/>
      <c r="T8" s="304"/>
      <c r="U8" s="303"/>
      <c r="V8" s="303"/>
      <c r="W8" s="303"/>
      <c r="X8" s="303"/>
      <c r="Y8"/>
      <c r="Z8"/>
    </row>
    <row r="9" spans="1:26" ht="19.5" customHeight="1">
      <c r="A9" s="297"/>
      <c r="B9" s="297"/>
      <c r="C9" s="297"/>
      <c r="D9" s="297"/>
      <c r="E9" s="297"/>
      <c r="F9" s="297"/>
      <c r="G9" s="297"/>
      <c r="H9" s="297"/>
      <c r="I9" s="297"/>
      <c r="J9" s="297"/>
      <c r="K9" s="297"/>
      <c r="L9" s="297"/>
      <c r="M9" s="297"/>
      <c r="N9" s="297"/>
      <c r="O9" s="297"/>
      <c r="P9" s="290"/>
      <c r="T9" s="305"/>
      <c r="U9" s="290"/>
      <c r="V9" s="290"/>
      <c r="W9" s="290"/>
      <c r="X9" s="290"/>
      <c r="Y9"/>
      <c r="Z9"/>
    </row>
    <row r="10" spans="1:26" ht="10.5" customHeight="1">
      <c r="A10" s="290"/>
      <c r="B10" s="290"/>
      <c r="D10" s="290"/>
      <c r="E10" s="290"/>
      <c r="H10" s="290"/>
      <c r="N10" s="290"/>
      <c r="O10" s="290"/>
      <c r="U10" s="290"/>
      <c r="V10" s="290"/>
      <c r="X10" s="290"/>
      <c r="Y10"/>
      <c r="Z10"/>
    </row>
    <row r="11" spans="1:26" ht="77.25" customHeight="1">
      <c r="A11" s="298"/>
      <c r="B11" s="298"/>
      <c r="C11" s="298"/>
      <c r="D11" s="298"/>
      <c r="E11" s="298"/>
      <c r="F11" s="298"/>
      <c r="G11" s="298"/>
      <c r="H11" s="298"/>
      <c r="I11" s="298"/>
      <c r="J11" s="298"/>
      <c r="K11" s="298"/>
      <c r="L11" s="298"/>
      <c r="M11" s="298"/>
      <c r="N11" s="298"/>
      <c r="O11" s="298"/>
      <c r="P11" s="298"/>
      <c r="U11" s="290"/>
      <c r="V11" s="290"/>
      <c r="X11" s="290"/>
      <c r="Y11"/>
      <c r="Z11"/>
    </row>
    <row r="12" spans="1:26" ht="56.25" customHeight="1">
      <c r="A12" s="299"/>
      <c r="B12" s="296"/>
      <c r="C12" s="296"/>
      <c r="D12" s="296"/>
      <c r="E12" s="296"/>
      <c r="F12" s="296"/>
      <c r="G12" s="296"/>
      <c r="H12" s="296"/>
      <c r="I12" s="296"/>
      <c r="J12" s="296"/>
      <c r="K12" s="296"/>
      <c r="L12" s="296"/>
      <c r="M12" s="296"/>
      <c r="N12" s="296"/>
      <c r="O12" s="296"/>
      <c r="P12" s="296"/>
      <c r="S12" s="290"/>
      <c r="T12" s="290"/>
      <c r="U12" s="290"/>
      <c r="V12" s="290"/>
      <c r="W12" s="290"/>
      <c r="X12" s="290"/>
      <c r="Y12"/>
      <c r="Z12"/>
    </row>
    <row r="13" spans="8:26" ht="10.5" customHeight="1">
      <c r="H13" s="290"/>
      <c r="R13" s="290"/>
      <c r="S13" s="290"/>
      <c r="U13" s="290"/>
      <c r="V13" s="290"/>
      <c r="W13" s="290"/>
      <c r="X13" s="290"/>
      <c r="Y13"/>
      <c r="Z13"/>
    </row>
    <row r="14" spans="1:26" s="292" customFormat="1" ht="25.5" customHeight="1">
      <c r="A14" s="300"/>
      <c r="B14" s="300"/>
      <c r="C14" s="300"/>
      <c r="D14" s="300"/>
      <c r="E14" s="300"/>
      <c r="F14" s="300"/>
      <c r="G14" s="300"/>
      <c r="H14" s="300"/>
      <c r="I14" s="300"/>
      <c r="J14" s="300"/>
      <c r="K14" s="300"/>
      <c r="L14" s="300"/>
      <c r="M14" s="300"/>
      <c r="N14" s="300"/>
      <c r="O14" s="300"/>
      <c r="P14" s="300"/>
      <c r="R14" s="306"/>
      <c r="S14" s="306"/>
      <c r="U14" s="306"/>
      <c r="V14" s="306"/>
      <c r="W14" s="306"/>
      <c r="X14" s="306"/>
      <c r="Y14" s="306"/>
      <c r="Z14" s="306"/>
    </row>
    <row r="15" spans="1:26" s="292" customFormat="1" ht="25.5" customHeight="1">
      <c r="A15" s="301"/>
      <c r="B15" s="301"/>
      <c r="C15" s="301"/>
      <c r="D15" s="301"/>
      <c r="E15" s="301"/>
      <c r="F15" s="301"/>
      <c r="G15" s="301"/>
      <c r="H15" s="301"/>
      <c r="I15" s="301"/>
      <c r="J15" s="301"/>
      <c r="K15" s="301"/>
      <c r="L15" s="301"/>
      <c r="M15" s="301"/>
      <c r="N15" s="301"/>
      <c r="O15" s="301"/>
      <c r="P15" s="301"/>
      <c r="S15" s="306"/>
      <c r="T15" s="306"/>
      <c r="U15" s="306"/>
      <c r="V15" s="306"/>
      <c r="W15" s="306"/>
      <c r="X15"/>
      <c r="Y15"/>
      <c r="Z15" s="306"/>
    </row>
    <row r="16" spans="15:26" ht="11.25">
      <c r="O16" s="290"/>
      <c r="V16"/>
      <c r="W16"/>
      <c r="X16"/>
      <c r="Y16"/>
      <c r="Z16" s="290"/>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290"/>
    </row>
    <row r="21" ht="11.25">
      <c r="M21" s="290"/>
    </row>
    <row r="22" ht="11.25">
      <c r="B22" s="293" t="s">
        <v>1</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 bottom="0.79"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workbookViewId="0" topLeftCell="A7">
      <selection activeCell="A11" sqref="A11"/>
    </sheetView>
  </sheetViews>
  <sheetFormatPr defaultColWidth="9.33203125" defaultRowHeight="11.25"/>
  <cols>
    <col min="1" max="1" width="128.83203125" style="0" customWidth="1"/>
  </cols>
  <sheetData>
    <row r="1" ht="33" customHeight="1">
      <c r="A1" s="108" t="s">
        <v>2</v>
      </c>
    </row>
    <row r="2" s="288" customFormat="1" ht="21.75" customHeight="1">
      <c r="A2" s="289" t="s">
        <v>3</v>
      </c>
    </row>
    <row r="3" s="288" customFormat="1" ht="21.75" customHeight="1">
      <c r="A3" s="289" t="s">
        <v>4</v>
      </c>
    </row>
    <row r="4" s="288" customFormat="1" ht="21.75" customHeight="1">
      <c r="A4" s="289" t="s">
        <v>5</v>
      </c>
    </row>
    <row r="5" s="288" customFormat="1" ht="21.75" customHeight="1">
      <c r="A5" s="289" t="s">
        <v>6</v>
      </c>
    </row>
    <row r="6" s="288" customFormat="1" ht="21.75" customHeight="1">
      <c r="A6" s="289" t="s">
        <v>7</v>
      </c>
    </row>
    <row r="7" s="288" customFormat="1" ht="21.75" customHeight="1">
      <c r="A7" s="289" t="s">
        <v>8</v>
      </c>
    </row>
    <row r="8" s="288" customFormat="1" ht="21.75" customHeight="1">
      <c r="A8" s="289" t="s">
        <v>9</v>
      </c>
    </row>
    <row r="9" s="288" customFormat="1" ht="21.75" customHeight="1">
      <c r="A9" s="289" t="s">
        <v>10</v>
      </c>
    </row>
    <row r="10" s="288" customFormat="1" ht="21.75" customHeight="1">
      <c r="A10" s="289" t="s">
        <v>11</v>
      </c>
    </row>
    <row r="11" s="288" customFormat="1" ht="21.75" customHeight="1">
      <c r="A11" s="289" t="s">
        <v>12</v>
      </c>
    </row>
    <row r="12" s="288" customFormat="1" ht="21.75" customHeight="1">
      <c r="A12" s="289" t="s">
        <v>13</v>
      </c>
    </row>
    <row r="13" s="288" customFormat="1" ht="21.75" customHeight="1">
      <c r="A13" s="289" t="s">
        <v>14</v>
      </c>
    </row>
    <row r="14" s="288" customFormat="1" ht="21.75" customHeight="1">
      <c r="A14" s="289" t="s">
        <v>15</v>
      </c>
    </row>
    <row r="15" s="288" customFormat="1" ht="21.75" customHeight="1">
      <c r="A15" s="289" t="s">
        <v>16</v>
      </c>
    </row>
    <row r="16" s="288" customFormat="1" ht="21.75" customHeight="1">
      <c r="A16" s="289" t="s">
        <v>17</v>
      </c>
    </row>
    <row r="17" s="288" customFormat="1" ht="21.75" customHeight="1">
      <c r="A17" s="289" t="s">
        <v>18</v>
      </c>
    </row>
    <row r="18" s="288" customFormat="1" ht="21.75" customHeight="1">
      <c r="A18" s="289" t="s">
        <v>19</v>
      </c>
    </row>
    <row r="19" s="288" customFormat="1" ht="21.75" customHeight="1">
      <c r="A19" s="289" t="s">
        <v>20</v>
      </c>
    </row>
    <row r="20" s="288" customFormat="1" ht="21.75" customHeight="1">
      <c r="A20" s="289" t="s">
        <v>21</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U30"/>
  <sheetViews>
    <sheetView workbookViewId="0" topLeftCell="A10">
      <selection activeCell="H9" sqref="H9"/>
    </sheetView>
  </sheetViews>
  <sheetFormatPr defaultColWidth="12" defaultRowHeight="11.25"/>
  <cols>
    <col min="1" max="1" width="52.66015625" style="263" customWidth="1"/>
    <col min="2" max="2" width="21.5" style="263" customWidth="1"/>
    <col min="3" max="3" width="48.66015625" style="263" customWidth="1"/>
    <col min="4" max="4" width="22.16015625" style="263" customWidth="1"/>
    <col min="5" max="16384" width="12" style="263" customWidth="1"/>
  </cols>
  <sheetData>
    <row r="1" spans="1:21" ht="27">
      <c r="A1" s="264" t="s">
        <v>22</v>
      </c>
      <c r="B1" s="264"/>
      <c r="C1" s="264"/>
      <c r="D1" s="264"/>
      <c r="E1" s="265"/>
      <c r="F1" s="265"/>
      <c r="G1" s="265"/>
      <c r="H1" s="265"/>
      <c r="I1" s="265"/>
      <c r="J1" s="265"/>
      <c r="K1" s="265"/>
      <c r="L1" s="265"/>
      <c r="M1" s="265"/>
      <c r="N1" s="265"/>
      <c r="O1" s="265"/>
      <c r="P1" s="265"/>
      <c r="Q1" s="265"/>
      <c r="R1" s="265"/>
      <c r="S1" s="265"/>
      <c r="T1" s="265"/>
      <c r="U1" s="265"/>
    </row>
    <row r="2" spans="1:21" ht="13.5">
      <c r="A2" s="266"/>
      <c r="B2" s="266"/>
      <c r="C2" s="266"/>
      <c r="D2" s="267" t="s">
        <v>23</v>
      </c>
      <c r="E2" s="268"/>
      <c r="F2" s="268"/>
      <c r="G2" s="268"/>
      <c r="H2" s="268"/>
      <c r="I2" s="268"/>
      <c r="J2" s="268"/>
      <c r="K2" s="268"/>
      <c r="L2" s="268"/>
      <c r="M2" s="268"/>
      <c r="N2" s="268"/>
      <c r="O2" s="268"/>
      <c r="P2" s="268"/>
      <c r="Q2" s="268"/>
      <c r="R2" s="268"/>
      <c r="S2" s="268"/>
      <c r="T2" s="268"/>
      <c r="U2" s="268"/>
    </row>
    <row r="3" spans="1:21" ht="17.25" customHeight="1">
      <c r="A3" s="65" t="s">
        <v>24</v>
      </c>
      <c r="B3" s="269"/>
      <c r="C3" s="270"/>
      <c r="D3" s="267" t="s">
        <v>25</v>
      </c>
      <c r="E3" s="271"/>
      <c r="F3" s="271"/>
      <c r="G3" s="271"/>
      <c r="H3" s="271"/>
      <c r="I3" s="271"/>
      <c r="J3" s="271"/>
      <c r="K3" s="271"/>
      <c r="L3" s="271"/>
      <c r="M3" s="271"/>
      <c r="N3" s="271"/>
      <c r="O3" s="271"/>
      <c r="P3" s="271"/>
      <c r="Q3" s="271"/>
      <c r="R3" s="271"/>
      <c r="S3" s="271"/>
      <c r="T3" s="271"/>
      <c r="U3" s="271"/>
    </row>
    <row r="4" spans="1:21" ht="19.5" customHeight="1">
      <c r="A4" s="272" t="s">
        <v>26</v>
      </c>
      <c r="B4" s="272"/>
      <c r="C4" s="272" t="s">
        <v>27</v>
      </c>
      <c r="D4" s="272"/>
      <c r="E4" s="268"/>
      <c r="F4" s="268"/>
      <c r="G4" s="268"/>
      <c r="H4" s="268"/>
      <c r="I4" s="268"/>
      <c r="J4" s="268"/>
      <c r="K4" s="268"/>
      <c r="L4" s="268"/>
      <c r="M4" s="268"/>
      <c r="N4" s="268"/>
      <c r="O4" s="268"/>
      <c r="P4" s="268"/>
      <c r="Q4" s="268"/>
      <c r="R4" s="268"/>
      <c r="S4" s="268"/>
      <c r="T4" s="268"/>
      <c r="U4" s="268"/>
    </row>
    <row r="5" spans="1:21" ht="18" customHeight="1">
      <c r="A5" s="273" t="s">
        <v>28</v>
      </c>
      <c r="B5" s="274" t="s">
        <v>29</v>
      </c>
      <c r="C5" s="273" t="s">
        <v>28</v>
      </c>
      <c r="D5" s="275" t="s">
        <v>29</v>
      </c>
      <c r="E5" s="268"/>
      <c r="F5" s="268"/>
      <c r="G5" s="268"/>
      <c r="H5" s="268"/>
      <c r="I5" s="268"/>
      <c r="J5" s="268"/>
      <c r="K5" s="268"/>
      <c r="L5" s="268"/>
      <c r="M5" s="268"/>
      <c r="N5" s="268"/>
      <c r="O5" s="268"/>
      <c r="P5" s="268"/>
      <c r="Q5" s="268"/>
      <c r="R5" s="268"/>
      <c r="S5" s="268"/>
      <c r="T5" s="268"/>
      <c r="U5" s="268"/>
    </row>
    <row r="6" spans="1:21" ht="15" customHeight="1">
      <c r="A6" s="276" t="s">
        <v>30</v>
      </c>
      <c r="B6" s="229">
        <v>7</v>
      </c>
      <c r="C6" s="87" t="s">
        <v>31</v>
      </c>
      <c r="D6" s="201"/>
      <c r="E6" s="268"/>
      <c r="F6" s="268"/>
      <c r="G6" s="268"/>
      <c r="H6" s="268"/>
      <c r="I6" s="268"/>
      <c r="J6" s="268"/>
      <c r="K6" s="268"/>
      <c r="L6" s="268"/>
      <c r="M6" s="268"/>
      <c r="N6" s="268"/>
      <c r="O6" s="268"/>
      <c r="P6" s="268"/>
      <c r="Q6" s="268"/>
      <c r="R6" s="268"/>
      <c r="S6" s="268"/>
      <c r="T6" s="268"/>
      <c r="U6" s="268"/>
    </row>
    <row r="7" spans="1:21" ht="15" customHeight="1">
      <c r="A7" s="277" t="s">
        <v>32</v>
      </c>
      <c r="B7" s="278"/>
      <c r="C7" s="87" t="s">
        <v>33</v>
      </c>
      <c r="D7" s="201"/>
      <c r="E7" s="268"/>
      <c r="F7" s="268"/>
      <c r="G7" s="268"/>
      <c r="H7" s="268"/>
      <c r="I7" s="268"/>
      <c r="J7" s="268"/>
      <c r="K7" s="268"/>
      <c r="L7" s="268"/>
      <c r="M7" s="268"/>
      <c r="N7" s="268"/>
      <c r="O7" s="268"/>
      <c r="P7" s="268"/>
      <c r="Q7" s="268"/>
      <c r="R7" s="268"/>
      <c r="S7" s="268"/>
      <c r="T7" s="268"/>
      <c r="U7" s="268"/>
    </row>
    <row r="8" spans="1:21" ht="15" customHeight="1">
      <c r="A8" s="276" t="s">
        <v>34</v>
      </c>
      <c r="B8" s="278"/>
      <c r="C8" s="87" t="s">
        <v>35</v>
      </c>
      <c r="D8" s="201"/>
      <c r="E8" s="268"/>
      <c r="F8" s="268"/>
      <c r="G8" s="268"/>
      <c r="H8" s="268"/>
      <c r="I8" s="268"/>
      <c r="J8" s="268"/>
      <c r="K8" s="268"/>
      <c r="L8" s="268"/>
      <c r="M8" s="268"/>
      <c r="N8" s="268"/>
      <c r="O8" s="268"/>
      <c r="P8" s="268"/>
      <c r="Q8" s="268"/>
      <c r="R8" s="268"/>
      <c r="S8" s="268"/>
      <c r="T8" s="268"/>
      <c r="U8" s="268"/>
    </row>
    <row r="9" spans="1:21" ht="15" customHeight="1">
      <c r="A9" s="276" t="s">
        <v>36</v>
      </c>
      <c r="B9" s="278"/>
      <c r="C9" s="87" t="s">
        <v>37</v>
      </c>
      <c r="D9" s="201"/>
      <c r="E9" s="268"/>
      <c r="F9" s="268"/>
      <c r="G9" s="268"/>
      <c r="H9" s="268"/>
      <c r="I9" s="268"/>
      <c r="J9" s="268"/>
      <c r="K9" s="268"/>
      <c r="L9" s="268"/>
      <c r="M9" s="268"/>
      <c r="N9" s="268"/>
      <c r="O9" s="268"/>
      <c r="P9" s="268"/>
      <c r="Q9" s="268"/>
      <c r="R9" s="268"/>
      <c r="S9" s="268"/>
      <c r="T9" s="268"/>
      <c r="U9" s="268"/>
    </row>
    <row r="10" spans="1:21" ht="15" customHeight="1">
      <c r="A10" s="276" t="s">
        <v>38</v>
      </c>
      <c r="B10" s="278"/>
      <c r="C10" s="87" t="s">
        <v>39</v>
      </c>
      <c r="D10" s="201"/>
      <c r="E10" s="268"/>
      <c r="F10" s="268"/>
      <c r="G10" s="268"/>
      <c r="H10" s="268"/>
      <c r="I10" s="268"/>
      <c r="J10" s="268"/>
      <c r="K10" s="268"/>
      <c r="L10" s="268"/>
      <c r="M10" s="268"/>
      <c r="N10" s="268"/>
      <c r="O10" s="268"/>
      <c r="P10" s="268"/>
      <c r="Q10" s="268"/>
      <c r="R10" s="268"/>
      <c r="S10" s="268"/>
      <c r="T10" s="268"/>
      <c r="U10" s="268"/>
    </row>
    <row r="11" spans="1:21" ht="15" customHeight="1">
      <c r="A11" s="276" t="s">
        <v>40</v>
      </c>
      <c r="B11" s="278">
        <v>1656.87</v>
      </c>
      <c r="C11" s="159" t="s">
        <v>41</v>
      </c>
      <c r="D11" s="201"/>
      <c r="E11" s="268"/>
      <c r="F11" s="268"/>
      <c r="G11" s="268"/>
      <c r="H11" s="268"/>
      <c r="I11" s="268"/>
      <c r="J11" s="268"/>
      <c r="K11" s="268"/>
      <c r="L11" s="268"/>
      <c r="M11" s="268"/>
      <c r="N11" s="268"/>
      <c r="O11" s="268"/>
      <c r="P11" s="268"/>
      <c r="Q11" s="268"/>
      <c r="R11" s="268"/>
      <c r="S11" s="268"/>
      <c r="T11" s="268"/>
      <c r="U11" s="268"/>
    </row>
    <row r="12" spans="1:21" ht="15" customHeight="1">
      <c r="A12" s="276" t="s">
        <v>42</v>
      </c>
      <c r="B12" s="278"/>
      <c r="C12" s="159" t="s">
        <v>43</v>
      </c>
      <c r="D12" s="201">
        <v>58.47</v>
      </c>
      <c r="E12" s="268"/>
      <c r="F12" s="268"/>
      <c r="G12" s="268"/>
      <c r="H12" s="268"/>
      <c r="I12" s="268"/>
      <c r="J12" s="268"/>
      <c r="K12" s="268"/>
      <c r="L12" s="268"/>
      <c r="M12" s="268"/>
      <c r="N12" s="268"/>
      <c r="O12" s="268"/>
      <c r="P12" s="268"/>
      <c r="Q12" s="268"/>
      <c r="R12" s="268"/>
      <c r="S12" s="268"/>
      <c r="T12" s="268"/>
      <c r="U12" s="268"/>
    </row>
    <row r="13" spans="1:21" ht="15" customHeight="1">
      <c r="A13" s="277" t="s">
        <v>32</v>
      </c>
      <c r="B13" s="279"/>
      <c r="C13" s="159" t="s">
        <v>44</v>
      </c>
      <c r="D13" s="201">
        <v>58.47</v>
      </c>
      <c r="E13" s="268"/>
      <c r="F13" s="268"/>
      <c r="G13" s="268"/>
      <c r="H13" s="268"/>
      <c r="I13" s="268"/>
      <c r="J13" s="268"/>
      <c r="K13" s="268"/>
      <c r="L13" s="268"/>
      <c r="M13" s="268"/>
      <c r="N13" s="268"/>
      <c r="O13" s="268"/>
      <c r="P13" s="268"/>
      <c r="Q13" s="268"/>
      <c r="R13" s="268"/>
      <c r="S13" s="268"/>
      <c r="T13" s="268"/>
      <c r="U13" s="268"/>
    </row>
    <row r="14" spans="1:21" ht="15" customHeight="1">
      <c r="A14" s="276" t="s">
        <v>45</v>
      </c>
      <c r="B14" s="279"/>
      <c r="C14" s="159" t="s">
        <v>46</v>
      </c>
      <c r="D14" s="201"/>
      <c r="E14" s="268"/>
      <c r="F14" s="268"/>
      <c r="G14" s="268"/>
      <c r="H14" s="268"/>
      <c r="I14" s="268"/>
      <c r="J14" s="268"/>
      <c r="K14" s="268"/>
      <c r="L14" s="268"/>
      <c r="M14" s="268"/>
      <c r="N14" s="268"/>
      <c r="O14" s="268"/>
      <c r="P14" s="268"/>
      <c r="Q14" s="268"/>
      <c r="R14" s="268"/>
      <c r="S14" s="268"/>
      <c r="T14" s="268"/>
      <c r="U14" s="268"/>
    </row>
    <row r="15" spans="1:21" ht="15" customHeight="1">
      <c r="A15" s="276" t="s">
        <v>47</v>
      </c>
      <c r="B15" s="279"/>
      <c r="C15" s="159" t="s">
        <v>48</v>
      </c>
      <c r="D15" s="201">
        <v>38.98</v>
      </c>
      <c r="E15" s="268"/>
      <c r="F15" s="268"/>
      <c r="G15" s="268"/>
      <c r="H15" s="268"/>
      <c r="I15" s="268"/>
      <c r="J15" s="268"/>
      <c r="K15" s="268"/>
      <c r="L15" s="268"/>
      <c r="M15" s="268"/>
      <c r="N15" s="268"/>
      <c r="O15" s="268"/>
      <c r="P15" s="268"/>
      <c r="Q15" s="268"/>
      <c r="R15" s="268"/>
      <c r="S15" s="268"/>
      <c r="T15" s="268"/>
      <c r="U15" s="268"/>
    </row>
    <row r="16" spans="1:21" ht="15" customHeight="1">
      <c r="A16" s="276" t="s">
        <v>49</v>
      </c>
      <c r="B16" s="279"/>
      <c r="C16" s="159" t="s">
        <v>50</v>
      </c>
      <c r="D16" s="201">
        <v>19.49</v>
      </c>
      <c r="E16" s="268"/>
      <c r="F16" s="268"/>
      <c r="G16" s="268"/>
      <c r="H16" s="268"/>
      <c r="I16" s="268"/>
      <c r="J16" s="268"/>
      <c r="K16" s="268"/>
      <c r="L16" s="268"/>
      <c r="M16" s="268"/>
      <c r="N16" s="268"/>
      <c r="O16" s="268"/>
      <c r="P16" s="268"/>
      <c r="Q16" s="268"/>
      <c r="R16" s="268"/>
      <c r="S16" s="268"/>
      <c r="T16" s="268"/>
      <c r="U16" s="268"/>
    </row>
    <row r="17" spans="1:21" ht="15" customHeight="1">
      <c r="A17" s="163"/>
      <c r="B17" s="279"/>
      <c r="C17" s="159" t="s">
        <v>51</v>
      </c>
      <c r="D17" s="201">
        <v>24.12</v>
      </c>
      <c r="E17" s="268"/>
      <c r="F17" s="268"/>
      <c r="G17" s="268"/>
      <c r="H17" s="268"/>
      <c r="I17" s="268"/>
      <c r="J17" s="268"/>
      <c r="K17" s="268"/>
      <c r="L17" s="268"/>
      <c r="M17" s="268"/>
      <c r="N17" s="268"/>
      <c r="O17" s="268"/>
      <c r="P17" s="268"/>
      <c r="Q17" s="268"/>
      <c r="R17" s="268"/>
      <c r="S17" s="268"/>
      <c r="T17" s="268"/>
      <c r="U17" s="268"/>
    </row>
    <row r="18" spans="1:21" ht="15" customHeight="1">
      <c r="A18" s="163"/>
      <c r="B18" s="279"/>
      <c r="C18" s="159" t="s">
        <v>52</v>
      </c>
      <c r="D18" s="201">
        <v>24.12</v>
      </c>
      <c r="E18" s="268"/>
      <c r="F18" s="268"/>
      <c r="G18" s="268"/>
      <c r="H18" s="268"/>
      <c r="I18" s="268"/>
      <c r="J18" s="268"/>
      <c r="K18" s="268"/>
      <c r="L18" s="268"/>
      <c r="M18" s="268"/>
      <c r="N18" s="268"/>
      <c r="O18" s="268"/>
      <c r="P18" s="268"/>
      <c r="Q18" s="268"/>
      <c r="R18" s="268"/>
      <c r="S18" s="268"/>
      <c r="T18" s="268"/>
      <c r="U18" s="268"/>
    </row>
    <row r="19" spans="1:21" ht="15" customHeight="1">
      <c r="A19" s="163"/>
      <c r="B19" s="279"/>
      <c r="C19" s="159" t="s">
        <v>53</v>
      </c>
      <c r="D19" s="201">
        <v>24.12</v>
      </c>
      <c r="E19" s="268"/>
      <c r="F19" s="268"/>
      <c r="G19" s="268"/>
      <c r="H19" s="268"/>
      <c r="I19" s="268"/>
      <c r="J19" s="268"/>
      <c r="K19" s="268"/>
      <c r="L19" s="268"/>
      <c r="M19" s="268"/>
      <c r="N19" s="268"/>
      <c r="O19" s="268"/>
      <c r="P19" s="268"/>
      <c r="Q19" s="268"/>
      <c r="R19" s="268"/>
      <c r="S19" s="268"/>
      <c r="T19" s="268"/>
      <c r="U19" s="268"/>
    </row>
    <row r="20" spans="1:21" ht="15" customHeight="1">
      <c r="A20" s="163"/>
      <c r="B20" s="279"/>
      <c r="C20" s="159" t="s">
        <v>54</v>
      </c>
      <c r="D20" s="280">
        <v>1581.28</v>
      </c>
      <c r="E20" s="268"/>
      <c r="F20" s="268"/>
      <c r="G20" s="268"/>
      <c r="H20" s="268"/>
      <c r="I20" s="268"/>
      <c r="J20" s="268"/>
      <c r="K20" s="268"/>
      <c r="L20" s="268"/>
      <c r="M20" s="268"/>
      <c r="N20" s="268"/>
      <c r="O20" s="268"/>
      <c r="P20" s="268"/>
      <c r="Q20" s="268"/>
      <c r="R20" s="268"/>
      <c r="S20" s="268"/>
      <c r="T20" s="268"/>
      <c r="U20" s="268"/>
    </row>
    <row r="21" spans="1:21" ht="15" customHeight="1">
      <c r="A21" s="163"/>
      <c r="B21" s="279"/>
      <c r="C21" s="159" t="s">
        <v>55</v>
      </c>
      <c r="D21" s="201">
        <v>27.73</v>
      </c>
      <c r="E21" s="268"/>
      <c r="F21" s="268"/>
      <c r="G21" s="268"/>
      <c r="H21" s="268"/>
      <c r="I21" s="268"/>
      <c r="J21" s="268"/>
      <c r="K21" s="268"/>
      <c r="L21" s="268"/>
      <c r="M21" s="268"/>
      <c r="N21" s="268"/>
      <c r="O21" s="268"/>
      <c r="P21" s="268"/>
      <c r="Q21" s="268"/>
      <c r="R21" s="268"/>
      <c r="S21" s="268"/>
      <c r="T21" s="268"/>
      <c r="U21" s="268"/>
    </row>
    <row r="22" spans="1:21" ht="15" customHeight="1">
      <c r="A22" s="163"/>
      <c r="B22" s="279"/>
      <c r="C22" s="159" t="s">
        <v>56</v>
      </c>
      <c r="D22" s="201">
        <v>27.73</v>
      </c>
      <c r="E22" s="268"/>
      <c r="F22" s="268"/>
      <c r="G22" s="268"/>
      <c r="H22" s="268"/>
      <c r="I22" s="268"/>
      <c r="J22" s="268"/>
      <c r="K22" s="268"/>
      <c r="L22" s="268"/>
      <c r="M22" s="268"/>
      <c r="N22" s="268"/>
      <c r="O22" s="268"/>
      <c r="P22" s="268"/>
      <c r="Q22" s="268"/>
      <c r="R22" s="268"/>
      <c r="S22" s="268"/>
      <c r="T22" s="268"/>
      <c r="U22" s="268"/>
    </row>
    <row r="23" spans="1:21" ht="15" customHeight="1">
      <c r="A23" s="163"/>
      <c r="B23" s="279"/>
      <c r="C23" s="281" t="s">
        <v>57</v>
      </c>
      <c r="D23" s="280">
        <v>1553.55</v>
      </c>
      <c r="E23" s="268"/>
      <c r="F23" s="268"/>
      <c r="G23" s="268"/>
      <c r="H23" s="268"/>
      <c r="I23" s="268"/>
      <c r="J23" s="268"/>
      <c r="K23" s="268"/>
      <c r="L23" s="268"/>
      <c r="M23" s="268"/>
      <c r="N23" s="268"/>
      <c r="O23" s="268"/>
      <c r="P23" s="268"/>
      <c r="Q23" s="268"/>
      <c r="R23" s="268"/>
      <c r="S23" s="268"/>
      <c r="T23" s="268"/>
      <c r="U23" s="268"/>
    </row>
    <row r="24" spans="1:21" ht="15" customHeight="1">
      <c r="A24" s="276"/>
      <c r="B24" s="279"/>
      <c r="C24" s="281" t="s">
        <v>58</v>
      </c>
      <c r="D24" s="280">
        <v>1553.55</v>
      </c>
      <c r="E24" s="268"/>
      <c r="F24" s="268"/>
      <c r="G24" s="268"/>
      <c r="H24" s="268"/>
      <c r="I24" s="268"/>
      <c r="J24" s="268"/>
      <c r="K24" s="268"/>
      <c r="L24" s="268"/>
      <c r="M24" s="268"/>
      <c r="N24" s="268"/>
      <c r="O24" s="268"/>
      <c r="P24" s="268"/>
      <c r="Q24" s="268"/>
      <c r="R24" s="268"/>
      <c r="S24" s="268"/>
      <c r="T24" s="268"/>
      <c r="U24" s="287"/>
    </row>
    <row r="25" spans="1:21" s="262" customFormat="1" ht="15" customHeight="1">
      <c r="A25" s="282"/>
      <c r="B25" s="282"/>
      <c r="C25" s="282"/>
      <c r="D25" s="201"/>
      <c r="E25" s="283"/>
      <c r="F25" s="283"/>
      <c r="G25" s="283"/>
      <c r="H25" s="283"/>
      <c r="I25" s="283"/>
      <c r="J25" s="283"/>
      <c r="K25" s="283"/>
      <c r="L25" s="283"/>
      <c r="M25" s="283"/>
      <c r="N25" s="283"/>
      <c r="O25" s="283"/>
      <c r="P25" s="283"/>
      <c r="Q25" s="283"/>
      <c r="R25" s="283"/>
      <c r="S25" s="283"/>
      <c r="T25" s="283"/>
      <c r="U25" s="283"/>
    </row>
    <row r="26" spans="1:4" ht="15" customHeight="1">
      <c r="A26" s="284"/>
      <c r="B26" s="284"/>
      <c r="C26" s="285"/>
      <c r="D26" s="201"/>
    </row>
    <row r="27" spans="1:4" ht="15" customHeight="1">
      <c r="A27" s="285"/>
      <c r="B27" s="285"/>
      <c r="C27" s="285"/>
      <c r="D27" s="201"/>
    </row>
    <row r="28" spans="1:4" ht="15" customHeight="1">
      <c r="A28" s="285"/>
      <c r="B28" s="285"/>
      <c r="C28" s="87"/>
      <c r="D28" s="201"/>
    </row>
    <row r="29" spans="1:4" ht="15" customHeight="1">
      <c r="A29" s="285"/>
      <c r="B29" s="285"/>
      <c r="C29" s="87"/>
      <c r="D29" s="201"/>
    </row>
    <row r="30" spans="1:4" ht="12">
      <c r="A30" s="286" t="s">
        <v>59</v>
      </c>
      <c r="B30" s="203">
        <f>SUM(B6,B8,B9,B10,B11,B12,B14)</f>
        <v>1663.87</v>
      </c>
      <c r="C30" s="286" t="s">
        <v>60</v>
      </c>
      <c r="D30" s="203">
        <f>D12+D17+D20</f>
        <v>1663.87</v>
      </c>
    </row>
    <row r="31" ht="18.75" customHeight="1"/>
    <row r="32" ht="15.75" customHeight="1"/>
    <row r="33" ht="17.25" customHeight="1"/>
    <row r="34" ht="17.25" customHeight="1"/>
  </sheetData>
  <sheetProtection/>
  <mergeCells count="1">
    <mergeCell ref="A1:D1"/>
  </mergeCells>
  <printOptions horizontalCentered="1" verticalCentered="1"/>
  <pageMargins left="0.75" right="0.75"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IP22"/>
  <sheetViews>
    <sheetView showGridLines="0" showZeros="0" workbookViewId="0" topLeftCell="A4">
      <selection activeCell="K14" sqref="K14"/>
    </sheetView>
  </sheetViews>
  <sheetFormatPr defaultColWidth="9.16015625" defaultRowHeight="11.25"/>
  <cols>
    <col min="1" max="1" width="18.5" style="81" customWidth="1"/>
    <col min="2" max="2" width="7.33203125" style="81" customWidth="1"/>
    <col min="3" max="3" width="5.33203125" style="81" customWidth="1"/>
    <col min="4" max="4" width="4.83203125" style="81" customWidth="1"/>
    <col min="5" max="5" width="20.5" style="81" customWidth="1"/>
    <col min="6" max="6" width="18.83203125" style="81" customWidth="1"/>
    <col min="7" max="7" width="9" style="81" customWidth="1"/>
    <col min="8" max="8" width="13.16015625" style="81" customWidth="1"/>
    <col min="9" max="9" width="9" style="81" bestFit="1" customWidth="1"/>
    <col min="10" max="10" width="10.83203125" style="81" customWidth="1"/>
    <col min="11" max="11" width="11.5" style="81" customWidth="1"/>
    <col min="12" max="12" width="11.66015625" style="0" customWidth="1"/>
    <col min="13" max="13" width="8.66015625" style="81" customWidth="1"/>
    <col min="14" max="14" width="10" style="81" customWidth="1"/>
    <col min="15" max="16" width="12.83203125" style="81" customWidth="1"/>
    <col min="17" max="17" width="9.33203125" style="81" customWidth="1"/>
    <col min="18" max="250" width="9.16015625" style="81" customWidth="1"/>
  </cols>
  <sheetData>
    <row r="1" spans="1:16" ht="28.5" customHeight="1">
      <c r="A1" s="139" t="s">
        <v>61</v>
      </c>
      <c r="B1" s="139"/>
      <c r="C1" s="139"/>
      <c r="D1" s="139"/>
      <c r="E1" s="139"/>
      <c r="F1" s="139"/>
      <c r="G1" s="139"/>
      <c r="H1" s="139"/>
      <c r="I1" s="139"/>
      <c r="J1" s="139"/>
      <c r="K1" s="139"/>
      <c r="L1" s="139"/>
      <c r="M1" s="139"/>
      <c r="N1" s="139"/>
      <c r="O1" s="139"/>
      <c r="P1" s="139"/>
    </row>
    <row r="2" spans="13:17" ht="10.5" customHeight="1">
      <c r="M2"/>
      <c r="P2" s="259"/>
      <c r="Q2" s="261" t="s">
        <v>62</v>
      </c>
    </row>
    <row r="3" spans="1:17" ht="17.25" customHeight="1">
      <c r="A3" s="65" t="s">
        <v>24</v>
      </c>
      <c r="B3" s="160"/>
      <c r="C3" s="160"/>
      <c r="D3" s="160"/>
      <c r="E3" s="160"/>
      <c r="M3"/>
      <c r="P3" s="167" t="s">
        <v>25</v>
      </c>
      <c r="Q3" s="167"/>
    </row>
    <row r="4" spans="1:17" s="221" customFormat="1" ht="23.25" customHeight="1">
      <c r="A4" s="72" t="s">
        <v>63</v>
      </c>
      <c r="B4" s="99" t="s">
        <v>64</v>
      </c>
      <c r="C4" s="99"/>
      <c r="D4" s="99"/>
      <c r="E4" s="98" t="s">
        <v>65</v>
      </c>
      <c r="F4" s="94" t="s">
        <v>66</v>
      </c>
      <c r="G4" s="94"/>
      <c r="H4" s="94"/>
      <c r="I4" s="94"/>
      <c r="J4" s="94"/>
      <c r="K4" s="94"/>
      <c r="L4" s="94"/>
      <c r="M4" s="94"/>
      <c r="N4" s="94"/>
      <c r="O4" s="94"/>
      <c r="P4" s="94"/>
      <c r="Q4" s="94"/>
    </row>
    <row r="5" spans="1:17" s="221" customFormat="1" ht="48" customHeight="1">
      <c r="A5" s="72"/>
      <c r="B5" s="258" t="s">
        <v>67</v>
      </c>
      <c r="C5" s="258" t="s">
        <v>68</v>
      </c>
      <c r="D5" s="258" t="s">
        <v>69</v>
      </c>
      <c r="E5" s="98"/>
      <c r="F5" s="72" t="s">
        <v>70</v>
      </c>
      <c r="G5" s="70" t="s">
        <v>30</v>
      </c>
      <c r="H5" s="70"/>
      <c r="I5" s="70" t="s">
        <v>34</v>
      </c>
      <c r="J5" s="70" t="s">
        <v>36</v>
      </c>
      <c r="K5" s="70" t="s">
        <v>38</v>
      </c>
      <c r="L5" s="70" t="s">
        <v>40</v>
      </c>
      <c r="M5" s="70" t="s">
        <v>42</v>
      </c>
      <c r="N5" s="70"/>
      <c r="O5" s="70" t="s">
        <v>45</v>
      </c>
      <c r="P5" s="70" t="s">
        <v>47</v>
      </c>
      <c r="Q5" s="70" t="s">
        <v>49</v>
      </c>
    </row>
    <row r="6" spans="1:17" s="221" customFormat="1" ht="58.5" customHeight="1">
      <c r="A6" s="72"/>
      <c r="B6" s="258"/>
      <c r="C6" s="258"/>
      <c r="D6" s="258"/>
      <c r="E6" s="98"/>
      <c r="F6" s="72"/>
      <c r="G6" s="70" t="s">
        <v>71</v>
      </c>
      <c r="H6" s="70" t="s">
        <v>32</v>
      </c>
      <c r="I6" s="70"/>
      <c r="J6" s="70"/>
      <c r="K6" s="70"/>
      <c r="L6" s="70"/>
      <c r="M6" s="70" t="s">
        <v>71</v>
      </c>
      <c r="N6" s="70" t="s">
        <v>32</v>
      </c>
      <c r="O6" s="70"/>
      <c r="P6" s="70"/>
      <c r="Q6" s="70"/>
    </row>
    <row r="7" spans="1:17" s="221" customFormat="1" ht="29.25" customHeight="1">
      <c r="A7" s="72">
        <v>1</v>
      </c>
      <c r="B7" s="258">
        <v>2</v>
      </c>
      <c r="C7" s="258">
        <v>3</v>
      </c>
      <c r="D7" s="258">
        <v>4</v>
      </c>
      <c r="E7" s="98">
        <v>5</v>
      </c>
      <c r="F7" s="72" t="s">
        <v>72</v>
      </c>
      <c r="G7" s="70">
        <v>7</v>
      </c>
      <c r="H7" s="70">
        <v>8</v>
      </c>
      <c r="I7" s="70">
        <v>9</v>
      </c>
      <c r="J7" s="70">
        <v>10</v>
      </c>
      <c r="K7" s="70">
        <v>11</v>
      </c>
      <c r="L7" s="70">
        <v>12</v>
      </c>
      <c r="M7" s="70">
        <v>13</v>
      </c>
      <c r="N7" s="70">
        <v>14</v>
      </c>
      <c r="O7" s="70">
        <v>15</v>
      </c>
      <c r="P7" s="70">
        <v>16</v>
      </c>
      <c r="Q7" s="70">
        <v>17</v>
      </c>
    </row>
    <row r="8" spans="1:250" s="58" customFormat="1" ht="20.25" customHeight="1">
      <c r="A8" s="73"/>
      <c r="B8" s="74"/>
      <c r="C8" s="74"/>
      <c r="D8" s="74"/>
      <c r="E8" s="75" t="s">
        <v>70</v>
      </c>
      <c r="F8" s="203">
        <f>SUM(F9:F21)</f>
        <v>1663.87</v>
      </c>
      <c r="G8" s="203">
        <f>G17</f>
        <v>7</v>
      </c>
      <c r="H8" s="203">
        <v>0</v>
      </c>
      <c r="I8" s="203">
        <v>0</v>
      </c>
      <c r="J8" s="203"/>
      <c r="K8" s="203"/>
      <c r="L8" s="260">
        <v>1656.87</v>
      </c>
      <c r="M8" s="165"/>
      <c r="N8" s="165"/>
      <c r="O8" s="165"/>
      <c r="P8" s="165"/>
      <c r="Q8" s="165"/>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row>
    <row r="9" spans="1:17" ht="15" customHeight="1">
      <c r="A9" s="227" t="s">
        <v>73</v>
      </c>
      <c r="B9" s="162"/>
      <c r="C9" s="162"/>
      <c r="D9" s="162"/>
      <c r="E9" s="132"/>
      <c r="F9" s="228">
        <f>G9+L9</f>
        <v>1663.87</v>
      </c>
      <c r="G9" s="228">
        <v>7</v>
      </c>
      <c r="H9" s="232"/>
      <c r="I9" s="232"/>
      <c r="J9" s="232"/>
      <c r="K9" s="232"/>
      <c r="L9" s="257">
        <f>L10+L14+L17</f>
        <v>1656.87</v>
      </c>
      <c r="M9" s="158"/>
      <c r="N9" s="158"/>
      <c r="O9" s="158"/>
      <c r="P9" s="158"/>
      <c r="Q9" s="158"/>
    </row>
    <row r="10" spans="1:17" ht="30" customHeight="1">
      <c r="A10" s="227" t="s">
        <v>74</v>
      </c>
      <c r="B10" s="162" t="s">
        <v>75</v>
      </c>
      <c r="C10" s="162"/>
      <c r="D10" s="162"/>
      <c r="E10" s="150" t="s">
        <v>43</v>
      </c>
      <c r="F10" s="228"/>
      <c r="G10" s="228"/>
      <c r="H10" s="232"/>
      <c r="I10" s="232"/>
      <c r="J10" s="232"/>
      <c r="K10" s="232"/>
      <c r="L10" s="153">
        <v>58.47</v>
      </c>
      <c r="M10" s="158"/>
      <c r="N10" s="158"/>
      <c r="O10" s="158"/>
      <c r="P10" s="158"/>
      <c r="Q10" s="158"/>
    </row>
    <row r="11" spans="1:17" ht="25.5" customHeight="1">
      <c r="A11" s="227"/>
      <c r="B11" s="162"/>
      <c r="C11" s="162" t="s">
        <v>76</v>
      </c>
      <c r="D11" s="162"/>
      <c r="E11" s="150" t="s">
        <v>44</v>
      </c>
      <c r="F11" s="228"/>
      <c r="G11" s="228"/>
      <c r="H11" s="232"/>
      <c r="I11" s="232"/>
      <c r="J11" s="232"/>
      <c r="K11" s="232"/>
      <c r="L11" s="153">
        <v>58.47</v>
      </c>
      <c r="M11" s="158"/>
      <c r="N11" s="158"/>
      <c r="O11" s="158"/>
      <c r="P11" s="158"/>
      <c r="Q11" s="158"/>
    </row>
    <row r="12" spans="1:17" ht="28.5" customHeight="1">
      <c r="A12" s="227"/>
      <c r="B12" s="162"/>
      <c r="C12" s="162"/>
      <c r="D12" s="162" t="s">
        <v>76</v>
      </c>
      <c r="E12" s="150" t="s">
        <v>48</v>
      </c>
      <c r="F12" s="228"/>
      <c r="G12" s="228"/>
      <c r="H12" s="232"/>
      <c r="I12" s="232"/>
      <c r="J12" s="232"/>
      <c r="K12" s="232"/>
      <c r="L12" s="153">
        <v>38.98</v>
      </c>
      <c r="M12" s="158"/>
      <c r="N12" s="158"/>
      <c r="O12" s="158"/>
      <c r="P12" s="158"/>
      <c r="Q12" s="158"/>
    </row>
    <row r="13" spans="1:17" ht="39" customHeight="1">
      <c r="A13" s="227"/>
      <c r="B13" s="162"/>
      <c r="C13" s="162"/>
      <c r="D13" s="162" t="s">
        <v>77</v>
      </c>
      <c r="E13" s="150" t="s">
        <v>50</v>
      </c>
      <c r="F13" s="228"/>
      <c r="G13" s="228"/>
      <c r="H13" s="232"/>
      <c r="I13" s="232"/>
      <c r="J13" s="233"/>
      <c r="K13" s="233"/>
      <c r="L13" s="153">
        <v>19.49</v>
      </c>
      <c r="M13" s="158"/>
      <c r="N13" s="158"/>
      <c r="O13" s="158"/>
      <c r="P13" s="158"/>
      <c r="Q13" s="158"/>
    </row>
    <row r="14" spans="1:17" ht="15" customHeight="1">
      <c r="A14" s="227"/>
      <c r="B14" s="162" t="s">
        <v>78</v>
      </c>
      <c r="C14" s="162"/>
      <c r="D14" s="162"/>
      <c r="E14" s="150" t="s">
        <v>51</v>
      </c>
      <c r="F14" s="228"/>
      <c r="G14" s="228"/>
      <c r="H14" s="232"/>
      <c r="I14" s="232"/>
      <c r="J14" s="232"/>
      <c r="K14" s="232"/>
      <c r="L14" s="153">
        <v>24.12</v>
      </c>
      <c r="M14" s="158"/>
      <c r="N14" s="158"/>
      <c r="O14" s="158"/>
      <c r="P14" s="158"/>
      <c r="Q14" s="158"/>
    </row>
    <row r="15" spans="1:17" ht="15" customHeight="1">
      <c r="A15" s="231"/>
      <c r="B15" s="162"/>
      <c r="C15" s="162" t="s">
        <v>79</v>
      </c>
      <c r="D15" s="162"/>
      <c r="E15" s="150" t="s">
        <v>52</v>
      </c>
      <c r="F15" s="228"/>
      <c r="G15" s="228"/>
      <c r="H15" s="232"/>
      <c r="I15" s="232"/>
      <c r="J15" s="232"/>
      <c r="K15" s="232"/>
      <c r="L15" s="153">
        <v>24.12</v>
      </c>
      <c r="M15" s="158"/>
      <c r="N15" s="158"/>
      <c r="O15" s="158"/>
      <c r="P15" s="158"/>
      <c r="Q15" s="158"/>
    </row>
    <row r="16" spans="1:17" ht="15" customHeight="1">
      <c r="A16" s="231"/>
      <c r="B16" s="162"/>
      <c r="C16" s="162"/>
      <c r="D16" s="162" t="s">
        <v>80</v>
      </c>
      <c r="E16" s="150" t="s">
        <v>53</v>
      </c>
      <c r="F16" s="228"/>
      <c r="G16" s="228"/>
      <c r="H16" s="232"/>
      <c r="I16" s="232"/>
      <c r="J16" s="232"/>
      <c r="K16" s="232"/>
      <c r="L16" s="153">
        <v>24.12</v>
      </c>
      <c r="M16" s="158"/>
      <c r="N16" s="158"/>
      <c r="O16" s="158"/>
      <c r="P16" s="158"/>
      <c r="Q16" s="158"/>
    </row>
    <row r="17" spans="1:17" ht="15" customHeight="1">
      <c r="A17" s="231"/>
      <c r="B17" s="162" t="s">
        <v>81</v>
      </c>
      <c r="C17" s="162"/>
      <c r="D17" s="162"/>
      <c r="E17" s="150" t="s">
        <v>54</v>
      </c>
      <c r="F17" s="228"/>
      <c r="G17" s="228">
        <v>7</v>
      </c>
      <c r="H17" s="232"/>
      <c r="I17" s="232"/>
      <c r="J17" s="232"/>
      <c r="K17" s="232"/>
      <c r="L17" s="153">
        <v>1574.28</v>
      </c>
      <c r="M17" s="158"/>
      <c r="N17" s="158"/>
      <c r="O17" s="158"/>
      <c r="P17" s="158"/>
      <c r="Q17" s="158"/>
    </row>
    <row r="18" spans="1:17" ht="15" customHeight="1">
      <c r="A18" s="231"/>
      <c r="B18" s="162"/>
      <c r="C18" s="162" t="s">
        <v>80</v>
      </c>
      <c r="D18" s="162"/>
      <c r="E18" s="150" t="s">
        <v>55</v>
      </c>
      <c r="F18" s="228"/>
      <c r="G18" s="228"/>
      <c r="H18" s="232"/>
      <c r="I18" s="232"/>
      <c r="J18" s="232"/>
      <c r="K18" s="232"/>
      <c r="L18" s="153">
        <v>27.73</v>
      </c>
      <c r="M18" s="158"/>
      <c r="N18" s="158"/>
      <c r="O18" s="158"/>
      <c r="P18" s="158"/>
      <c r="Q18" s="158"/>
    </row>
    <row r="19" spans="1:17" ht="15" customHeight="1">
      <c r="A19" s="231"/>
      <c r="B19" s="162"/>
      <c r="C19" s="162"/>
      <c r="D19" s="162" t="s">
        <v>82</v>
      </c>
      <c r="E19" s="150" t="s">
        <v>56</v>
      </c>
      <c r="F19" s="228"/>
      <c r="G19" s="228"/>
      <c r="H19" s="232"/>
      <c r="I19" s="232"/>
      <c r="J19" s="232"/>
      <c r="K19" s="232"/>
      <c r="L19" s="153">
        <v>27.73</v>
      </c>
      <c r="M19" s="158"/>
      <c r="N19" s="158"/>
      <c r="O19" s="158"/>
      <c r="P19" s="158"/>
      <c r="Q19" s="158"/>
    </row>
    <row r="20" spans="1:17" ht="15" customHeight="1">
      <c r="A20" s="231"/>
      <c r="B20" s="162"/>
      <c r="C20" s="162" t="s">
        <v>83</v>
      </c>
      <c r="D20" s="162"/>
      <c r="E20" s="150" t="s">
        <v>57</v>
      </c>
      <c r="F20" s="228"/>
      <c r="G20" s="228"/>
      <c r="H20" s="232"/>
      <c r="I20" s="232"/>
      <c r="J20" s="232"/>
      <c r="K20" s="232"/>
      <c r="L20" s="153">
        <v>1546.55</v>
      </c>
      <c r="M20" s="158"/>
      <c r="N20" s="158"/>
      <c r="O20" s="158"/>
      <c r="P20" s="158"/>
      <c r="Q20" s="158"/>
    </row>
    <row r="21" spans="1:17" ht="15" customHeight="1">
      <c r="A21" s="231"/>
      <c r="B21" s="162"/>
      <c r="C21" s="162"/>
      <c r="D21" s="162" t="s">
        <v>80</v>
      </c>
      <c r="E21" s="150" t="s">
        <v>58</v>
      </c>
      <c r="F21" s="228"/>
      <c r="G21" s="228">
        <v>7</v>
      </c>
      <c r="H21" s="232"/>
      <c r="I21" s="232"/>
      <c r="J21" s="232"/>
      <c r="K21" s="232"/>
      <c r="L21" s="153">
        <v>1546.55</v>
      </c>
      <c r="M21" s="158"/>
      <c r="N21" s="158"/>
      <c r="O21" s="158"/>
      <c r="P21" s="158"/>
      <c r="Q21" s="158"/>
    </row>
    <row r="22" spans="1:16" ht="14.25">
      <c r="A22" s="155"/>
      <c r="B22" s="155"/>
      <c r="C22" s="155"/>
      <c r="D22" s="155"/>
      <c r="E22" s="155"/>
      <c r="F22" s="155"/>
      <c r="G22" s="155"/>
      <c r="H22" s="155"/>
      <c r="I22" s="155"/>
      <c r="J22" s="155"/>
      <c r="K22" s="155"/>
      <c r="L22" s="155"/>
      <c r="M22" s="155"/>
      <c r="N22" s="155"/>
      <c r="O22" s="155"/>
      <c r="P22" s="155"/>
    </row>
  </sheetData>
  <sheetProtection/>
  <mergeCells count="20">
    <mergeCell ref="A1:O1"/>
    <mergeCell ref="P3:Q3"/>
    <mergeCell ref="B4:D4"/>
    <mergeCell ref="F4:Q4"/>
    <mergeCell ref="G5:H5"/>
    <mergeCell ref="M5:N5"/>
    <mergeCell ref="A22:O22"/>
    <mergeCell ref="A4:A6"/>
    <mergeCell ref="B5:B6"/>
    <mergeCell ref="C5:C6"/>
    <mergeCell ref="D5:D6"/>
    <mergeCell ref="E4:E6"/>
    <mergeCell ref="F5:F6"/>
    <mergeCell ref="I5:I6"/>
    <mergeCell ref="J5:J6"/>
    <mergeCell ref="K5:K6"/>
    <mergeCell ref="L5:L6"/>
    <mergeCell ref="O5:O6"/>
    <mergeCell ref="P5:P6"/>
    <mergeCell ref="Q5:Q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dimension ref="A1:T14"/>
  <sheetViews>
    <sheetView showGridLines="0" showZeros="0" workbookViewId="0" topLeftCell="A4">
      <selection activeCell="A4" sqref="A4:A6"/>
    </sheetView>
  </sheetViews>
  <sheetFormatPr defaultColWidth="9.16015625" defaultRowHeight="11.25"/>
  <cols>
    <col min="1" max="1" width="12.83203125" style="81" customWidth="1"/>
    <col min="2" max="2" width="13.5" style="81" customWidth="1"/>
    <col min="3" max="3" width="10.66015625" style="81" customWidth="1"/>
    <col min="4" max="4" width="11.5" style="81" customWidth="1"/>
    <col min="5" max="5" width="11.16015625" style="81" customWidth="1"/>
    <col min="6" max="6" width="10.33203125" style="81" customWidth="1"/>
    <col min="7" max="7" width="11.16015625" style="81" customWidth="1"/>
    <col min="8" max="8" width="12.33203125" style="81" customWidth="1"/>
    <col min="9" max="9" width="6.66015625" style="81" customWidth="1"/>
    <col min="10" max="10" width="10.16015625" style="81" customWidth="1"/>
    <col min="11" max="12" width="10.16015625" style="0" customWidth="1"/>
    <col min="13" max="13" width="9.33203125" style="0" customWidth="1"/>
    <col min="14" max="14" width="13.33203125" style="81" customWidth="1"/>
    <col min="15" max="16" width="10.33203125" style="81" customWidth="1"/>
    <col min="17" max="17" width="11.83203125" style="81" customWidth="1"/>
    <col min="18" max="18" width="10.66015625" style="81" customWidth="1"/>
    <col min="19" max="16384" width="9.16015625" style="81" customWidth="1"/>
  </cols>
  <sheetData>
    <row r="1" spans="1:19" ht="27">
      <c r="A1" s="245" t="s">
        <v>84</v>
      </c>
      <c r="B1" s="245"/>
      <c r="C1" s="245"/>
      <c r="D1" s="245"/>
      <c r="E1" s="245"/>
      <c r="F1" s="245"/>
      <c r="G1" s="245"/>
      <c r="H1" s="245"/>
      <c r="I1" s="245"/>
      <c r="J1" s="245"/>
      <c r="K1" s="254"/>
      <c r="L1" s="254"/>
      <c r="M1" s="254"/>
      <c r="N1" s="245"/>
      <c r="O1" s="245"/>
      <c r="P1" s="245"/>
      <c r="Q1" s="245"/>
      <c r="R1" s="245"/>
      <c r="S1" s="250"/>
    </row>
    <row r="2" spans="5:20" ht="12">
      <c r="E2" s="251"/>
      <c r="F2" s="251"/>
      <c r="G2" s="251"/>
      <c r="H2" s="251"/>
      <c r="I2" s="251"/>
      <c r="J2" s="251"/>
      <c r="K2" s="255"/>
      <c r="L2" s="255"/>
      <c r="M2" s="255"/>
      <c r="N2" s="251"/>
      <c r="Q2" s="182" t="s">
        <v>85</v>
      </c>
      <c r="R2" s="182"/>
      <c r="S2"/>
      <c r="T2"/>
    </row>
    <row r="3" spans="1:20" ht="12">
      <c r="A3" s="66" t="s">
        <v>24</v>
      </c>
      <c r="Q3" s="182" t="s">
        <v>25</v>
      </c>
      <c r="R3" s="204"/>
      <c r="S3"/>
      <c r="T3"/>
    </row>
    <row r="4" spans="1:19" s="221" customFormat="1" ht="20.25" customHeight="1">
      <c r="A4" s="72" t="s">
        <v>63</v>
      </c>
      <c r="B4" s="252" t="s">
        <v>66</v>
      </c>
      <c r="C4" s="252"/>
      <c r="D4" s="252"/>
      <c r="E4" s="252"/>
      <c r="F4" s="252"/>
      <c r="G4" s="252"/>
      <c r="H4" s="252"/>
      <c r="I4" s="252"/>
      <c r="J4" s="252"/>
      <c r="K4" s="96"/>
      <c r="L4" s="96"/>
      <c r="M4" s="96"/>
      <c r="N4" s="252" t="s">
        <v>86</v>
      </c>
      <c r="O4" s="252"/>
      <c r="P4" s="252"/>
      <c r="Q4" s="252"/>
      <c r="R4" s="252"/>
      <c r="S4" s="58"/>
    </row>
    <row r="5" spans="1:19" s="221" customFormat="1" ht="42.75" customHeight="1">
      <c r="A5" s="72"/>
      <c r="B5" s="72" t="s">
        <v>70</v>
      </c>
      <c r="C5" s="70" t="s">
        <v>30</v>
      </c>
      <c r="D5" s="70"/>
      <c r="E5" s="70" t="s">
        <v>34</v>
      </c>
      <c r="F5" s="70" t="s">
        <v>36</v>
      </c>
      <c r="G5" s="70" t="s">
        <v>38</v>
      </c>
      <c r="H5" s="70" t="s">
        <v>40</v>
      </c>
      <c r="I5" s="70" t="s">
        <v>42</v>
      </c>
      <c r="J5" s="70"/>
      <c r="K5" s="70" t="s">
        <v>45</v>
      </c>
      <c r="L5" s="70" t="s">
        <v>47</v>
      </c>
      <c r="M5" s="70" t="s">
        <v>49</v>
      </c>
      <c r="N5" s="70" t="s">
        <v>70</v>
      </c>
      <c r="O5" s="94" t="s">
        <v>87</v>
      </c>
      <c r="P5" s="94"/>
      <c r="Q5" s="94"/>
      <c r="R5" s="70" t="s">
        <v>88</v>
      </c>
      <c r="S5" s="58"/>
    </row>
    <row r="6" spans="1:19" s="221" customFormat="1" ht="64.5" customHeight="1">
      <c r="A6" s="72"/>
      <c r="B6" s="72"/>
      <c r="C6" s="70" t="s">
        <v>71</v>
      </c>
      <c r="D6" s="70" t="s">
        <v>32</v>
      </c>
      <c r="E6" s="70"/>
      <c r="F6" s="70"/>
      <c r="G6" s="70"/>
      <c r="H6" s="70"/>
      <c r="I6" s="135" t="s">
        <v>71</v>
      </c>
      <c r="J6" s="135" t="s">
        <v>32</v>
      </c>
      <c r="K6" s="70"/>
      <c r="L6" s="70"/>
      <c r="M6" s="70"/>
      <c r="N6" s="70"/>
      <c r="O6" s="70" t="s">
        <v>89</v>
      </c>
      <c r="P6" s="70" t="s">
        <v>90</v>
      </c>
      <c r="Q6" s="70" t="s">
        <v>91</v>
      </c>
      <c r="R6" s="70"/>
      <c r="S6" s="58"/>
    </row>
    <row r="7" spans="1:19" s="222" customFormat="1" ht="40.5" customHeight="1">
      <c r="A7" s="72">
        <v>1</v>
      </c>
      <c r="B7" s="72" t="s">
        <v>92</v>
      </c>
      <c r="C7" s="70">
        <v>3</v>
      </c>
      <c r="D7" s="70">
        <v>4</v>
      </c>
      <c r="E7" s="70">
        <v>5</v>
      </c>
      <c r="F7" s="70">
        <v>6</v>
      </c>
      <c r="G7" s="70">
        <v>7</v>
      </c>
      <c r="H7" s="70">
        <v>8</v>
      </c>
      <c r="I7" s="70">
        <v>9</v>
      </c>
      <c r="J7" s="70">
        <v>10</v>
      </c>
      <c r="K7" s="70">
        <v>11</v>
      </c>
      <c r="L7" s="70">
        <v>12</v>
      </c>
      <c r="M7" s="70">
        <v>13</v>
      </c>
      <c r="N7" s="70" t="s">
        <v>93</v>
      </c>
      <c r="O7" s="70">
        <v>15</v>
      </c>
      <c r="P7" s="70">
        <v>16</v>
      </c>
      <c r="Q7" s="70">
        <v>17</v>
      </c>
      <c r="R7" s="70">
        <v>18</v>
      </c>
      <c r="S7" s="239"/>
    </row>
    <row r="8" spans="1:19" s="223" customFormat="1" ht="14.25" customHeight="1">
      <c r="A8" s="72" t="s">
        <v>94</v>
      </c>
      <c r="B8" s="253">
        <f>B9+B10+B11+B12+B13</f>
        <v>1663.87</v>
      </c>
      <c r="C8" s="253">
        <f>SUM(C9:C13)</f>
        <v>7</v>
      </c>
      <c r="D8" s="253">
        <f>SUM(D9:D13)</f>
        <v>0</v>
      </c>
      <c r="E8" s="253">
        <f>SUM(E9:E13)</f>
        <v>0</v>
      </c>
      <c r="F8" s="253">
        <f>SUM(F9:F13)</f>
        <v>0</v>
      </c>
      <c r="G8" s="253"/>
      <c r="H8" s="253">
        <f>H10+H11+H13+H12</f>
        <v>1656.87</v>
      </c>
      <c r="I8" s="253"/>
      <c r="J8" s="253"/>
      <c r="K8" s="253">
        <f>SUM(K9:K13)</f>
        <v>0</v>
      </c>
      <c r="L8" s="253"/>
      <c r="M8" s="253"/>
      <c r="N8" s="253">
        <f>SUM(N9:N13)</f>
        <v>1663.87</v>
      </c>
      <c r="O8" s="253">
        <v>551.03</v>
      </c>
      <c r="P8" s="253">
        <v>479.45</v>
      </c>
      <c r="Q8" s="253">
        <v>6.39</v>
      </c>
      <c r="R8" s="253">
        <f>SUM(R9:R13)</f>
        <v>627</v>
      </c>
      <c r="S8"/>
    </row>
    <row r="9" spans="1:18" ht="22.5">
      <c r="A9" s="227" t="s">
        <v>74</v>
      </c>
      <c r="B9" s="228">
        <v>7</v>
      </c>
      <c r="C9" s="228">
        <v>7</v>
      </c>
      <c r="D9" s="229"/>
      <c r="E9" s="229"/>
      <c r="F9" s="229"/>
      <c r="G9" s="229"/>
      <c r="H9" s="229"/>
      <c r="I9" s="229"/>
      <c r="J9" s="229"/>
      <c r="K9" s="256"/>
      <c r="L9" s="256"/>
      <c r="M9" s="256"/>
      <c r="N9" s="228">
        <v>7</v>
      </c>
      <c r="O9" s="237"/>
      <c r="P9" s="237"/>
      <c r="Q9" s="237"/>
      <c r="R9" s="228">
        <v>7</v>
      </c>
    </row>
    <row r="10" spans="1:18" ht="22.5">
      <c r="A10" s="227" t="s">
        <v>74</v>
      </c>
      <c r="B10" s="230">
        <v>58.47</v>
      </c>
      <c r="C10" s="228"/>
      <c r="D10" s="230"/>
      <c r="E10" s="230"/>
      <c r="F10" s="230"/>
      <c r="G10" s="230"/>
      <c r="H10" s="230">
        <v>58.47</v>
      </c>
      <c r="I10" s="230"/>
      <c r="J10" s="230"/>
      <c r="K10" s="84"/>
      <c r="L10" s="84"/>
      <c r="M10" s="84"/>
      <c r="N10" s="228">
        <v>58.47</v>
      </c>
      <c r="O10" s="237" t="s">
        <v>95</v>
      </c>
      <c r="P10" s="237"/>
      <c r="Q10" s="237"/>
      <c r="R10" s="228"/>
    </row>
    <row r="11" spans="1:18" ht="22.5">
      <c r="A11" s="227" t="s">
        <v>74</v>
      </c>
      <c r="B11" s="232">
        <v>24.12</v>
      </c>
      <c r="C11" s="228"/>
      <c r="D11" s="232"/>
      <c r="E11" s="232"/>
      <c r="F11" s="232"/>
      <c r="G11" s="232"/>
      <c r="H11" s="232">
        <v>24.12</v>
      </c>
      <c r="I11" s="232"/>
      <c r="J11" s="232"/>
      <c r="K11" s="257"/>
      <c r="L11" s="257"/>
      <c r="M11" s="257"/>
      <c r="N11" s="228">
        <v>24.12</v>
      </c>
      <c r="O11" s="237" t="s">
        <v>96</v>
      </c>
      <c r="P11" s="237"/>
      <c r="Q11" s="237"/>
      <c r="R11" s="228"/>
    </row>
    <row r="12" spans="1:18" ht="22.5">
      <c r="A12" s="227" t="s">
        <v>74</v>
      </c>
      <c r="B12" s="233">
        <v>27.73</v>
      </c>
      <c r="C12" s="228"/>
      <c r="D12" s="232"/>
      <c r="E12" s="232"/>
      <c r="F12" s="233"/>
      <c r="G12" s="233"/>
      <c r="H12" s="233">
        <v>27.73</v>
      </c>
      <c r="I12" s="233"/>
      <c r="J12" s="233"/>
      <c r="K12" s="257"/>
      <c r="L12" s="257"/>
      <c r="M12" s="257"/>
      <c r="N12" s="228">
        <v>27.73</v>
      </c>
      <c r="O12" s="237" t="s">
        <v>97</v>
      </c>
      <c r="P12" s="237"/>
      <c r="Q12" s="237"/>
      <c r="R12" s="228"/>
    </row>
    <row r="13" spans="1:18" ht="22.5">
      <c r="A13" s="227" t="s">
        <v>74</v>
      </c>
      <c r="B13" s="233">
        <v>1546.55</v>
      </c>
      <c r="C13" s="228"/>
      <c r="D13" s="232"/>
      <c r="E13" s="232"/>
      <c r="F13" s="233"/>
      <c r="G13" s="233"/>
      <c r="H13" s="233">
        <v>1546.55</v>
      </c>
      <c r="I13" s="233"/>
      <c r="J13" s="233"/>
      <c r="K13" s="257"/>
      <c r="L13" s="257"/>
      <c r="M13" s="257"/>
      <c r="N13" s="228">
        <v>1546.55</v>
      </c>
      <c r="O13" s="237" t="s">
        <v>98</v>
      </c>
      <c r="P13" s="237" t="s">
        <v>99</v>
      </c>
      <c r="Q13" s="237" t="s">
        <v>100</v>
      </c>
      <c r="R13" s="228">
        <v>620</v>
      </c>
    </row>
    <row r="14" spans="1:18" ht="14.25">
      <c r="A14" s="155"/>
      <c r="B14" s="155"/>
      <c r="C14" s="155"/>
      <c r="D14" s="155"/>
      <c r="E14" s="155"/>
      <c r="F14" s="155"/>
      <c r="G14" s="155"/>
      <c r="H14" s="155"/>
      <c r="I14" s="155"/>
      <c r="J14" s="155"/>
      <c r="K14" s="155"/>
      <c r="L14" s="155"/>
      <c r="M14" s="155"/>
      <c r="N14" s="155"/>
      <c r="O14" s="155"/>
      <c r="P14" s="155"/>
      <c r="Q14" s="155"/>
      <c r="R14" s="155"/>
    </row>
  </sheetData>
  <sheetProtection/>
  <mergeCells count="17">
    <mergeCell ref="Q2:R2"/>
    <mergeCell ref="Q3:R3"/>
    <mergeCell ref="C5:D5"/>
    <mergeCell ref="I5:J5"/>
    <mergeCell ref="O5:Q5"/>
    <mergeCell ref="A14:R14"/>
    <mergeCell ref="A4:A6"/>
    <mergeCell ref="B5:B6"/>
    <mergeCell ref="E5:E6"/>
    <mergeCell ref="F5:F6"/>
    <mergeCell ref="G5:G6"/>
    <mergeCell ref="H5:H6"/>
    <mergeCell ref="K5:K6"/>
    <mergeCell ref="L5:L6"/>
    <mergeCell ref="M5:M6"/>
    <mergeCell ref="N5:N6"/>
    <mergeCell ref="R5:R6"/>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dimension ref="A1:IN25"/>
  <sheetViews>
    <sheetView showGridLines="0" showZeros="0" workbookViewId="0" topLeftCell="A4">
      <selection activeCell="G9" sqref="G9:J9"/>
    </sheetView>
  </sheetViews>
  <sheetFormatPr defaultColWidth="9.16015625" defaultRowHeight="11.25"/>
  <cols>
    <col min="1" max="1" width="40.33203125" style="81" customWidth="1"/>
    <col min="2" max="2" width="5" style="205" bestFit="1" customWidth="1"/>
    <col min="3" max="4" width="4.33203125" style="205" bestFit="1" customWidth="1"/>
    <col min="5" max="5" width="42" style="81" bestFit="1" customWidth="1"/>
    <col min="6" max="6" width="16" style="81" bestFit="1" customWidth="1"/>
    <col min="7" max="7" width="9.83203125" style="81" customWidth="1"/>
    <col min="8" max="8" width="11.83203125" style="81" customWidth="1"/>
    <col min="9" max="9" width="15.16015625" style="81" customWidth="1"/>
    <col min="10" max="10" width="11.5" style="81" bestFit="1" customWidth="1"/>
    <col min="11" max="248" width="9.16015625" style="81" customWidth="1"/>
    <col min="249" max="254" width="9.16015625" style="0" customWidth="1"/>
  </cols>
  <sheetData>
    <row r="1" spans="1:11" ht="27">
      <c r="A1" s="245" t="s">
        <v>101</v>
      </c>
      <c r="B1" s="246"/>
      <c r="C1" s="246"/>
      <c r="D1" s="246"/>
      <c r="E1" s="245"/>
      <c r="F1" s="245"/>
      <c r="G1" s="245"/>
      <c r="H1" s="245"/>
      <c r="I1" s="245"/>
      <c r="J1" s="245"/>
      <c r="K1" s="250"/>
    </row>
    <row r="2" spans="9:12" ht="12">
      <c r="I2" s="182" t="s">
        <v>102</v>
      </c>
      <c r="J2" s="182"/>
      <c r="K2"/>
      <c r="L2"/>
    </row>
    <row r="3" spans="1:12" ht="17.25" customHeight="1">
      <c r="A3" s="65" t="s">
        <v>24</v>
      </c>
      <c r="B3" s="247"/>
      <c r="C3" s="247"/>
      <c r="D3" s="247"/>
      <c r="E3" s="160"/>
      <c r="I3" s="182" t="s">
        <v>25</v>
      </c>
      <c r="J3" s="167"/>
      <c r="K3"/>
      <c r="L3"/>
    </row>
    <row r="4" spans="1:11" s="221" customFormat="1" ht="19.5" customHeight="1">
      <c r="A4" s="72" t="s">
        <v>63</v>
      </c>
      <c r="B4" s="99" t="s">
        <v>64</v>
      </c>
      <c r="C4" s="99"/>
      <c r="D4" s="99"/>
      <c r="E4" s="98" t="s">
        <v>65</v>
      </c>
      <c r="F4" s="224" t="s">
        <v>86</v>
      </c>
      <c r="G4" s="225"/>
      <c r="H4" s="225"/>
      <c r="I4" s="225"/>
      <c r="J4" s="236"/>
      <c r="K4" s="58"/>
    </row>
    <row r="5" spans="1:11" s="221" customFormat="1" ht="19.5" customHeight="1">
      <c r="A5" s="72"/>
      <c r="B5" s="248" t="s">
        <v>67</v>
      </c>
      <c r="C5" s="248" t="s">
        <v>68</v>
      </c>
      <c r="D5" s="248" t="s">
        <v>69</v>
      </c>
      <c r="E5" s="98"/>
      <c r="F5" s="141" t="s">
        <v>70</v>
      </c>
      <c r="G5" s="217" t="s">
        <v>87</v>
      </c>
      <c r="H5" s="218"/>
      <c r="I5" s="220"/>
      <c r="J5" s="141" t="s">
        <v>88</v>
      </c>
      <c r="K5" s="58"/>
    </row>
    <row r="6" spans="1:11" s="221" customFormat="1" ht="39" customHeight="1">
      <c r="A6" s="72"/>
      <c r="B6" s="249"/>
      <c r="C6" s="249"/>
      <c r="D6" s="249"/>
      <c r="E6" s="98"/>
      <c r="F6" s="147"/>
      <c r="G6" s="147" t="s">
        <v>89</v>
      </c>
      <c r="H6" s="147" t="s">
        <v>90</v>
      </c>
      <c r="I6" s="147" t="s">
        <v>91</v>
      </c>
      <c r="J6" s="147"/>
      <c r="K6" s="58"/>
    </row>
    <row r="7" spans="1:11" s="221" customFormat="1" ht="18" customHeight="1">
      <c r="A7" s="72">
        <v>1</v>
      </c>
      <c r="B7" s="249" t="s">
        <v>103</v>
      </c>
      <c r="C7" s="249" t="s">
        <v>104</v>
      </c>
      <c r="D7" s="249" t="s">
        <v>105</v>
      </c>
      <c r="E7" s="98">
        <v>5</v>
      </c>
      <c r="F7" s="147" t="s">
        <v>106</v>
      </c>
      <c r="G7" s="147">
        <v>7</v>
      </c>
      <c r="H7" s="147">
        <v>8</v>
      </c>
      <c r="I7" s="147">
        <v>9</v>
      </c>
      <c r="J7" s="147">
        <v>10</v>
      </c>
      <c r="K7" s="58"/>
    </row>
    <row r="8" spans="1:248" s="58" customFormat="1" ht="17.25" customHeight="1">
      <c r="A8" s="73"/>
      <c r="B8" s="74"/>
      <c r="C8" s="74"/>
      <c r="D8" s="74"/>
      <c r="E8" s="75" t="s">
        <v>70</v>
      </c>
      <c r="F8" s="203">
        <f>G8+H8+I8+J8</f>
        <v>1663.8700000000001</v>
      </c>
      <c r="G8" s="203">
        <v>551.03</v>
      </c>
      <c r="H8" s="203">
        <v>479.45</v>
      </c>
      <c r="I8" s="203">
        <v>6.39</v>
      </c>
      <c r="J8" s="203">
        <v>627</v>
      </c>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row>
    <row r="9" spans="1:248" s="58" customFormat="1" ht="12">
      <c r="A9" s="73" t="s">
        <v>74</v>
      </c>
      <c r="B9" s="78"/>
      <c r="C9" s="78"/>
      <c r="D9" s="78"/>
      <c r="E9" s="79" t="s">
        <v>71</v>
      </c>
      <c r="F9" s="80">
        <f>F17+F14+F11</f>
        <v>1663.87</v>
      </c>
      <c r="G9" s="80">
        <f>G10+G14+G17+G20</f>
        <v>551.03</v>
      </c>
      <c r="H9" s="80">
        <v>479.45</v>
      </c>
      <c r="I9" s="80">
        <v>6.39</v>
      </c>
      <c r="J9" s="80">
        <v>627</v>
      </c>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row>
    <row r="10" spans="2:10" ht="12">
      <c r="B10" s="82" t="s">
        <v>75</v>
      </c>
      <c r="C10" s="82"/>
      <c r="D10" s="82"/>
      <c r="E10" s="83" t="s">
        <v>43</v>
      </c>
      <c r="F10" s="201">
        <v>58.47</v>
      </c>
      <c r="G10" s="201">
        <v>58.47</v>
      </c>
      <c r="H10" s="84"/>
      <c r="I10" s="84"/>
      <c r="J10" s="84"/>
    </row>
    <row r="11" spans="1:10" ht="12">
      <c r="A11" s="85"/>
      <c r="B11" s="82"/>
      <c r="C11" s="86" t="s">
        <v>76</v>
      </c>
      <c r="D11" s="82"/>
      <c r="E11" s="83" t="s">
        <v>44</v>
      </c>
      <c r="F11" s="201">
        <v>58.47</v>
      </c>
      <c r="G11" s="201">
        <v>58.47</v>
      </c>
      <c r="H11" s="84"/>
      <c r="I11" s="84"/>
      <c r="J11" s="84"/>
    </row>
    <row r="12" spans="1:10" ht="12">
      <c r="A12" s="85"/>
      <c r="B12" s="82" t="s">
        <v>75</v>
      </c>
      <c r="C12" s="86" t="s">
        <v>76</v>
      </c>
      <c r="D12" s="86" t="s">
        <v>76</v>
      </c>
      <c r="E12" s="83" t="s">
        <v>48</v>
      </c>
      <c r="F12" s="201">
        <v>38.98</v>
      </c>
      <c r="G12" s="201">
        <v>38.98</v>
      </c>
      <c r="H12" s="84"/>
      <c r="I12" s="84"/>
      <c r="J12" s="84"/>
    </row>
    <row r="13" spans="1:10" ht="12">
      <c r="A13" s="85"/>
      <c r="B13" s="82" t="s">
        <v>75</v>
      </c>
      <c r="C13" s="86" t="s">
        <v>76</v>
      </c>
      <c r="D13" s="82" t="s">
        <v>77</v>
      </c>
      <c r="E13" s="83" t="s">
        <v>50</v>
      </c>
      <c r="F13" s="201">
        <v>19.49</v>
      </c>
      <c r="G13" s="201">
        <v>19.49</v>
      </c>
      <c r="H13" s="84"/>
      <c r="I13" s="84"/>
      <c r="J13" s="84"/>
    </row>
    <row r="14" spans="1:10" ht="12">
      <c r="A14" s="85"/>
      <c r="B14" s="82" t="s">
        <v>78</v>
      </c>
      <c r="C14" s="86"/>
      <c r="D14" s="86"/>
      <c r="E14" s="83" t="s">
        <v>51</v>
      </c>
      <c r="F14" s="201">
        <v>24.12</v>
      </c>
      <c r="G14" s="201">
        <v>24.12</v>
      </c>
      <c r="H14" s="84"/>
      <c r="I14" s="84"/>
      <c r="J14" s="84"/>
    </row>
    <row r="15" spans="1:10" ht="12">
      <c r="A15" s="85"/>
      <c r="B15" s="82"/>
      <c r="C15" s="82" t="s">
        <v>79</v>
      </c>
      <c r="D15" s="82"/>
      <c r="E15" s="83" t="s">
        <v>52</v>
      </c>
      <c r="F15" s="201">
        <v>24.12</v>
      </c>
      <c r="G15" s="201">
        <v>24.12</v>
      </c>
      <c r="H15" s="84"/>
      <c r="I15" s="84"/>
      <c r="J15" s="84"/>
    </row>
    <row r="16" spans="1:10" ht="12">
      <c r="A16" s="85"/>
      <c r="B16" s="82" t="s">
        <v>78</v>
      </c>
      <c r="C16" s="82" t="s">
        <v>79</v>
      </c>
      <c r="D16" s="86" t="s">
        <v>80</v>
      </c>
      <c r="E16" s="83" t="s">
        <v>53</v>
      </c>
      <c r="F16" s="201">
        <v>24.12</v>
      </c>
      <c r="G16" s="201">
        <v>24.12</v>
      </c>
      <c r="H16" s="84"/>
      <c r="I16" s="84"/>
      <c r="J16" s="84"/>
    </row>
    <row r="17" spans="1:10" ht="12">
      <c r="A17" s="85"/>
      <c r="B17" s="82" t="s">
        <v>81</v>
      </c>
      <c r="C17" s="82"/>
      <c r="D17" s="86"/>
      <c r="E17" s="83" t="s">
        <v>54</v>
      </c>
      <c r="F17" s="84">
        <v>1581.28</v>
      </c>
      <c r="G17" s="201">
        <v>27.73</v>
      </c>
      <c r="H17" s="84">
        <v>479.45</v>
      </c>
      <c r="I17" s="84">
        <v>6.39</v>
      </c>
      <c r="J17" s="84">
        <v>627</v>
      </c>
    </row>
    <row r="18" spans="1:248" s="58" customFormat="1" ht="12">
      <c r="A18" s="85"/>
      <c r="B18" s="82"/>
      <c r="C18" s="82" t="s">
        <v>82</v>
      </c>
      <c r="D18" s="82"/>
      <c r="E18" s="83" t="s">
        <v>55</v>
      </c>
      <c r="F18" s="84">
        <v>27.73</v>
      </c>
      <c r="G18" s="84">
        <v>27.73</v>
      </c>
      <c r="H18" s="84"/>
      <c r="I18" s="84"/>
      <c r="J18" s="84"/>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row>
    <row r="19" spans="1:10" ht="12">
      <c r="A19" s="85"/>
      <c r="B19" s="82" t="s">
        <v>81</v>
      </c>
      <c r="C19" s="86" t="s">
        <v>80</v>
      </c>
      <c r="D19" s="82" t="s">
        <v>82</v>
      </c>
      <c r="E19" s="83" t="s">
        <v>56</v>
      </c>
      <c r="F19" s="84">
        <f>G19</f>
        <v>27.73</v>
      </c>
      <c r="G19" s="84">
        <v>27.73</v>
      </c>
      <c r="H19" s="84"/>
      <c r="I19" s="84"/>
      <c r="J19" s="84"/>
    </row>
    <row r="20" spans="1:10" ht="12">
      <c r="A20" s="85"/>
      <c r="B20" s="82"/>
      <c r="C20" s="86" t="s">
        <v>83</v>
      </c>
      <c r="D20" s="86"/>
      <c r="E20" s="83" t="s">
        <v>57</v>
      </c>
      <c r="F20" s="84">
        <v>1553.55</v>
      </c>
      <c r="G20" s="84">
        <v>440.71</v>
      </c>
      <c r="H20" s="84">
        <v>479.45</v>
      </c>
      <c r="I20" s="84">
        <v>6.39</v>
      </c>
      <c r="J20" s="84">
        <v>627</v>
      </c>
    </row>
    <row r="21" spans="1:10" ht="12">
      <c r="A21" s="85"/>
      <c r="B21" s="82" t="s">
        <v>81</v>
      </c>
      <c r="C21" s="82" t="s">
        <v>83</v>
      </c>
      <c r="D21" s="82" t="s">
        <v>80</v>
      </c>
      <c r="E21" s="83" t="s">
        <v>58</v>
      </c>
      <c r="F21" s="84">
        <f>G21+H21+I21+J21</f>
        <v>1553.55</v>
      </c>
      <c r="G21" s="84">
        <v>440.71</v>
      </c>
      <c r="H21" s="84">
        <v>479.45</v>
      </c>
      <c r="I21" s="84">
        <v>6.39</v>
      </c>
      <c r="J21" s="84">
        <v>627</v>
      </c>
    </row>
    <row r="22" spans="1:10" ht="12">
      <c r="A22" s="85"/>
      <c r="B22" s="82"/>
      <c r="C22" s="82"/>
      <c r="D22" s="82"/>
      <c r="E22" s="87"/>
      <c r="F22" s="84"/>
      <c r="G22" s="84"/>
      <c r="H22" s="84"/>
      <c r="I22" s="84"/>
      <c r="J22" s="84"/>
    </row>
    <row r="23" spans="1:10" ht="12">
      <c r="A23" s="85"/>
      <c r="B23" s="82"/>
      <c r="C23" s="82"/>
      <c r="D23" s="82"/>
      <c r="E23" s="87"/>
      <c r="F23" s="84"/>
      <c r="G23" s="84"/>
      <c r="H23" s="84"/>
      <c r="I23" s="84"/>
      <c r="J23" s="84"/>
    </row>
    <row r="24" spans="1:10" ht="12">
      <c r="A24" s="85"/>
      <c r="B24" s="82"/>
      <c r="C24" s="82"/>
      <c r="D24" s="82"/>
      <c r="E24" s="87"/>
      <c r="F24" s="84"/>
      <c r="G24" s="84"/>
      <c r="H24" s="84"/>
      <c r="I24" s="84"/>
      <c r="J24" s="84"/>
    </row>
    <row r="25" spans="1:10" ht="12">
      <c r="A25" s="85"/>
      <c r="B25" s="82"/>
      <c r="C25" s="82"/>
      <c r="D25" s="82"/>
      <c r="E25" s="87"/>
      <c r="F25" s="84"/>
      <c r="G25" s="84"/>
      <c r="H25" s="84"/>
      <c r="I25" s="84"/>
      <c r="J25" s="84"/>
    </row>
  </sheetData>
  <sheetProtection/>
  <mergeCells count="11">
    <mergeCell ref="I2:J2"/>
    <mergeCell ref="I3:J3"/>
    <mergeCell ref="B4:D4"/>
    <mergeCell ref="G5:I5"/>
    <mergeCell ref="A4:A6"/>
    <mergeCell ref="B5:B6"/>
    <mergeCell ref="C5:C6"/>
    <mergeCell ref="D5:D6"/>
    <mergeCell ref="E4:E6"/>
    <mergeCell ref="F5:F6"/>
    <mergeCell ref="J5:J6"/>
  </mergeCells>
  <printOptions horizontalCentered="1" verticalCentered="1"/>
  <pageMargins left="0.35" right="0.35" top="0.98" bottom="0.59" header="0.51" footer="0.51"/>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1:IM19"/>
  <sheetViews>
    <sheetView showGridLines="0" showZeros="0" workbookViewId="0" topLeftCell="A1">
      <selection activeCell="L10" sqref="L10"/>
    </sheetView>
  </sheetViews>
  <sheetFormatPr defaultColWidth="9.16015625" defaultRowHeight="11.25"/>
  <cols>
    <col min="1" max="1" width="6" style="81" customWidth="1"/>
    <col min="2" max="3" width="4" style="81" customWidth="1"/>
    <col min="4" max="4" width="35.83203125" style="81" customWidth="1"/>
    <col min="5" max="5" width="11.33203125" style="81" bestFit="1" customWidth="1"/>
    <col min="6" max="6" width="11" style="81" bestFit="1" customWidth="1"/>
    <col min="7" max="7" width="13.83203125" style="81" customWidth="1"/>
    <col min="8" max="8" width="12.33203125" style="81" customWidth="1"/>
    <col min="9" max="9" width="17" style="81" customWidth="1"/>
    <col min="10" max="10" width="9" style="81" bestFit="1" customWidth="1"/>
    <col min="11" max="11" width="13.33203125" style="81" customWidth="1"/>
    <col min="12" max="12" width="10.83203125" style="81" customWidth="1"/>
    <col min="13" max="13" width="14" style="81" customWidth="1"/>
    <col min="14" max="14" width="13.83203125" style="81" customWidth="1"/>
    <col min="15" max="247" width="9.16015625" style="81" customWidth="1"/>
    <col min="248" max="253" width="9.16015625" style="0" customWidth="1"/>
  </cols>
  <sheetData>
    <row r="1" spans="1:14" ht="25.5" customHeight="1">
      <c r="A1" s="139" t="s">
        <v>107</v>
      </c>
      <c r="B1" s="139"/>
      <c r="C1" s="139"/>
      <c r="D1" s="139"/>
      <c r="E1" s="139"/>
      <c r="F1" s="139"/>
      <c r="G1" s="139"/>
      <c r="H1" s="139"/>
      <c r="I1" s="139"/>
      <c r="J1" s="139"/>
      <c r="K1" s="139"/>
      <c r="L1" s="139"/>
      <c r="M1" s="139"/>
      <c r="N1" s="139"/>
    </row>
    <row r="2" spans="1:16" ht="17.25" customHeight="1">
      <c r="A2" s="240"/>
      <c r="B2" s="240"/>
      <c r="C2" s="240"/>
      <c r="D2" s="240"/>
      <c r="E2" s="240"/>
      <c r="F2" s="240"/>
      <c r="G2" s="240"/>
      <c r="H2" s="240"/>
      <c r="I2" s="240"/>
      <c r="J2" s="240"/>
      <c r="L2"/>
      <c r="P2" s="166" t="s">
        <v>108</v>
      </c>
    </row>
    <row r="3" spans="1:16" ht="17.25" customHeight="1">
      <c r="A3" s="65" t="s">
        <v>109</v>
      </c>
      <c r="B3" s="160"/>
      <c r="C3" s="160"/>
      <c r="D3" s="160" t="s">
        <v>74</v>
      </c>
      <c r="I3" s="243"/>
      <c r="J3" s="243"/>
      <c r="L3"/>
      <c r="P3" s="204" t="s">
        <v>25</v>
      </c>
    </row>
    <row r="4" spans="1:16" s="221" customFormat="1" ht="18" customHeight="1">
      <c r="A4" s="99" t="s">
        <v>64</v>
      </c>
      <c r="B4" s="99"/>
      <c r="C4" s="99"/>
      <c r="D4" s="194" t="s">
        <v>65</v>
      </c>
      <c r="E4" s="70" t="s">
        <v>110</v>
      </c>
      <c r="F4" s="70"/>
      <c r="G4" s="70"/>
      <c r="H4" s="70"/>
      <c r="I4" s="70"/>
      <c r="J4" s="70"/>
      <c r="K4" s="70"/>
      <c r="L4" s="70"/>
      <c r="M4" s="70"/>
      <c r="N4" s="70"/>
      <c r="O4" s="70"/>
      <c r="P4" s="70"/>
    </row>
    <row r="5" spans="1:16" s="221" customFormat="1" ht="33" customHeight="1">
      <c r="A5" s="195" t="s">
        <v>67</v>
      </c>
      <c r="B5" s="195" t="s">
        <v>68</v>
      </c>
      <c r="C5" s="195" t="s">
        <v>69</v>
      </c>
      <c r="D5" s="196"/>
      <c r="E5" s="72" t="s">
        <v>70</v>
      </c>
      <c r="F5" s="70" t="s">
        <v>30</v>
      </c>
      <c r="G5" s="70"/>
      <c r="H5" s="70" t="s">
        <v>34</v>
      </c>
      <c r="I5" s="70" t="s">
        <v>36</v>
      </c>
      <c r="J5" s="70" t="s">
        <v>38</v>
      </c>
      <c r="K5" s="70" t="s">
        <v>40</v>
      </c>
      <c r="L5" s="70" t="s">
        <v>42</v>
      </c>
      <c r="M5" s="70"/>
      <c r="N5" s="70" t="s">
        <v>45</v>
      </c>
      <c r="O5" s="70" t="s">
        <v>47</v>
      </c>
      <c r="P5" s="70" t="s">
        <v>49</v>
      </c>
    </row>
    <row r="6" spans="1:16" s="221" customFormat="1" ht="36">
      <c r="A6" s="197"/>
      <c r="B6" s="197"/>
      <c r="C6" s="197"/>
      <c r="D6" s="198"/>
      <c r="E6" s="72"/>
      <c r="F6" s="70" t="s">
        <v>71</v>
      </c>
      <c r="G6" s="70" t="s">
        <v>32</v>
      </c>
      <c r="H6" s="70"/>
      <c r="I6" s="70"/>
      <c r="J6" s="70"/>
      <c r="K6" s="70"/>
      <c r="L6" s="70" t="s">
        <v>71</v>
      </c>
      <c r="M6" s="70" t="s">
        <v>32</v>
      </c>
      <c r="N6" s="70"/>
      <c r="O6" s="70"/>
      <c r="P6" s="70"/>
    </row>
    <row r="7" spans="1:247" s="58" customFormat="1" ht="15" customHeight="1">
      <c r="A7" s="175"/>
      <c r="B7" s="175"/>
      <c r="C7" s="175"/>
      <c r="D7" s="87" t="s">
        <v>70</v>
      </c>
      <c r="E7" s="201">
        <f>E8+E12+E15</f>
        <v>1663.87</v>
      </c>
      <c r="F7" s="201">
        <v>7</v>
      </c>
      <c r="G7" s="161"/>
      <c r="H7" s="161"/>
      <c r="I7" s="201"/>
      <c r="J7" s="161"/>
      <c r="K7" s="244">
        <f>K8+K12+K15</f>
        <v>1656.87</v>
      </c>
      <c r="L7" s="165"/>
      <c r="M7" s="165"/>
      <c r="N7" s="165"/>
      <c r="O7" s="70"/>
      <c r="P7" s="70"/>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row>
    <row r="8" spans="1:16" ht="15" customHeight="1">
      <c r="A8" s="83">
        <v>208</v>
      </c>
      <c r="B8" s="202"/>
      <c r="C8" s="202"/>
      <c r="D8" s="83" t="s">
        <v>43</v>
      </c>
      <c r="E8" s="241">
        <v>58.47</v>
      </c>
      <c r="F8" s="201"/>
      <c r="G8" s="129"/>
      <c r="H8" s="129"/>
      <c r="I8" s="201"/>
      <c r="J8" s="129"/>
      <c r="K8" s="241">
        <v>58.47</v>
      </c>
      <c r="L8" s="158"/>
      <c r="M8" s="158"/>
      <c r="N8" s="158"/>
      <c r="O8" s="158"/>
      <c r="P8" s="158"/>
    </row>
    <row r="9" spans="1:16" ht="15" customHeight="1">
      <c r="A9" s="83"/>
      <c r="B9" s="202" t="s">
        <v>76</v>
      </c>
      <c r="C9" s="202"/>
      <c r="D9" s="83" t="s">
        <v>44</v>
      </c>
      <c r="E9" s="241">
        <v>58.47</v>
      </c>
      <c r="F9" s="201"/>
      <c r="G9" s="129"/>
      <c r="H9" s="129"/>
      <c r="I9" s="201"/>
      <c r="J9" s="129"/>
      <c r="K9" s="241">
        <v>58.47</v>
      </c>
      <c r="L9" s="158"/>
      <c r="M9" s="158"/>
      <c r="N9" s="158"/>
      <c r="O9" s="158"/>
      <c r="P9" s="158"/>
    </row>
    <row r="10" spans="1:16" ht="30" customHeight="1">
      <c r="A10" s="83">
        <v>208</v>
      </c>
      <c r="B10" s="202" t="s">
        <v>111</v>
      </c>
      <c r="C10" s="202" t="s">
        <v>76</v>
      </c>
      <c r="D10" s="83" t="s">
        <v>48</v>
      </c>
      <c r="E10" s="241">
        <v>38.98</v>
      </c>
      <c r="F10" s="201"/>
      <c r="G10" s="129"/>
      <c r="H10" s="129"/>
      <c r="I10" s="201"/>
      <c r="J10" s="129"/>
      <c r="K10" s="241">
        <v>38.98</v>
      </c>
      <c r="L10" s="158"/>
      <c r="M10" s="158"/>
      <c r="N10" s="158"/>
      <c r="O10" s="158"/>
      <c r="P10" s="158"/>
    </row>
    <row r="11" spans="1:16" ht="15" customHeight="1">
      <c r="A11" s="83">
        <v>208</v>
      </c>
      <c r="B11" s="202" t="s">
        <v>111</v>
      </c>
      <c r="C11" s="202" t="s">
        <v>77</v>
      </c>
      <c r="D11" s="83" t="s">
        <v>50</v>
      </c>
      <c r="E11" s="241">
        <v>19.49</v>
      </c>
      <c r="F11" s="201"/>
      <c r="G11" s="129"/>
      <c r="H11" s="129"/>
      <c r="I11" s="201"/>
      <c r="J11" s="129"/>
      <c r="K11" s="241">
        <v>19.49</v>
      </c>
      <c r="L11" s="158"/>
      <c r="M11" s="158"/>
      <c r="N11" s="158"/>
      <c r="O11" s="158"/>
      <c r="P11" s="158"/>
    </row>
    <row r="12" spans="1:16" ht="15" customHeight="1">
      <c r="A12" s="83">
        <v>210</v>
      </c>
      <c r="B12" s="202"/>
      <c r="C12" s="202"/>
      <c r="D12" s="83" t="s">
        <v>51</v>
      </c>
      <c r="E12" s="241">
        <v>24.12</v>
      </c>
      <c r="F12" s="201"/>
      <c r="G12" s="129"/>
      <c r="H12" s="129"/>
      <c r="I12" s="201"/>
      <c r="J12" s="129"/>
      <c r="K12" s="241">
        <v>24.12</v>
      </c>
      <c r="L12" s="158"/>
      <c r="M12" s="158"/>
      <c r="N12" s="158"/>
      <c r="O12" s="158"/>
      <c r="P12" s="158"/>
    </row>
    <row r="13" spans="1:16" ht="15" customHeight="1">
      <c r="A13" s="83"/>
      <c r="B13" s="202" t="s">
        <v>79</v>
      </c>
      <c r="C13" s="202"/>
      <c r="D13" s="83" t="s">
        <v>52</v>
      </c>
      <c r="E13" s="241">
        <v>24.12</v>
      </c>
      <c r="F13" s="201"/>
      <c r="G13" s="129"/>
      <c r="H13" s="129"/>
      <c r="I13" s="201"/>
      <c r="J13" s="129"/>
      <c r="K13" s="241">
        <v>24.12</v>
      </c>
      <c r="L13" s="158"/>
      <c r="M13" s="158"/>
      <c r="N13" s="158"/>
      <c r="O13" s="158"/>
      <c r="P13" s="158"/>
    </row>
    <row r="14" spans="1:16" ht="15" customHeight="1">
      <c r="A14" s="83">
        <v>210</v>
      </c>
      <c r="B14" s="202" t="s">
        <v>112</v>
      </c>
      <c r="C14" s="202" t="s">
        <v>80</v>
      </c>
      <c r="D14" s="83" t="s">
        <v>53</v>
      </c>
      <c r="E14" s="241">
        <v>24.12</v>
      </c>
      <c r="F14" s="201"/>
      <c r="G14" s="129"/>
      <c r="H14" s="129"/>
      <c r="I14" s="201"/>
      <c r="J14" s="129"/>
      <c r="K14" s="241">
        <v>24.12</v>
      </c>
      <c r="L14" s="158"/>
      <c r="M14" s="158"/>
      <c r="N14" s="158"/>
      <c r="O14" s="158"/>
      <c r="P14" s="158"/>
    </row>
    <row r="15" spans="1:16" ht="12">
      <c r="A15" s="83">
        <v>221</v>
      </c>
      <c r="B15" s="202"/>
      <c r="C15" s="202"/>
      <c r="D15" s="83" t="s">
        <v>54</v>
      </c>
      <c r="E15" s="241">
        <v>1581.28</v>
      </c>
      <c r="F15" s="242">
        <v>7</v>
      </c>
      <c r="G15" s="242"/>
      <c r="H15" s="242"/>
      <c r="I15" s="242"/>
      <c r="J15" s="242"/>
      <c r="K15" s="241">
        <v>1574.28</v>
      </c>
      <c r="L15" s="242"/>
      <c r="M15" s="242"/>
      <c r="N15" s="242"/>
      <c r="O15" s="242"/>
      <c r="P15" s="242"/>
    </row>
    <row r="16" spans="1:16" ht="12">
      <c r="A16" s="83"/>
      <c r="B16" s="202" t="s">
        <v>80</v>
      </c>
      <c r="C16" s="202"/>
      <c r="D16" s="83" t="s">
        <v>55</v>
      </c>
      <c r="E16" s="241">
        <v>27.73</v>
      </c>
      <c r="F16" s="242"/>
      <c r="G16" s="242"/>
      <c r="H16" s="242"/>
      <c r="I16" s="242"/>
      <c r="J16" s="242"/>
      <c r="K16" s="241">
        <v>27.73</v>
      </c>
      <c r="L16" s="242"/>
      <c r="M16" s="242"/>
      <c r="N16" s="242"/>
      <c r="O16" s="242"/>
      <c r="P16" s="242"/>
    </row>
    <row r="17" spans="1:16" ht="24">
      <c r="A17" s="83">
        <v>221</v>
      </c>
      <c r="B17" s="202" t="s">
        <v>113</v>
      </c>
      <c r="C17" s="202" t="s">
        <v>82</v>
      </c>
      <c r="D17" s="83" t="s">
        <v>56</v>
      </c>
      <c r="E17" s="241">
        <v>27.73</v>
      </c>
      <c r="F17" s="242"/>
      <c r="G17" s="242"/>
      <c r="H17" s="242"/>
      <c r="I17" s="242"/>
      <c r="J17" s="242"/>
      <c r="K17" s="241">
        <v>27.73</v>
      </c>
      <c r="L17" s="242"/>
      <c r="M17" s="242"/>
      <c r="N17" s="242"/>
      <c r="O17" s="242"/>
      <c r="P17" s="242"/>
    </row>
    <row r="18" spans="1:16" ht="12">
      <c r="A18" s="83"/>
      <c r="B18" s="202" t="s">
        <v>83</v>
      </c>
      <c r="C18" s="202"/>
      <c r="D18" s="83" t="s">
        <v>57</v>
      </c>
      <c r="E18" s="241">
        <v>1553.55</v>
      </c>
      <c r="F18" s="242">
        <v>7</v>
      </c>
      <c r="G18" s="242"/>
      <c r="H18" s="242"/>
      <c r="I18" s="242"/>
      <c r="J18" s="242"/>
      <c r="K18" s="241">
        <v>1546.55</v>
      </c>
      <c r="L18" s="242"/>
      <c r="M18" s="242"/>
      <c r="N18" s="242"/>
      <c r="O18" s="242"/>
      <c r="P18" s="242"/>
    </row>
    <row r="19" spans="1:16" ht="24">
      <c r="A19" s="83">
        <v>221</v>
      </c>
      <c r="B19" s="202" t="s">
        <v>114</v>
      </c>
      <c r="C19" s="202" t="s">
        <v>80</v>
      </c>
      <c r="D19" s="83" t="s">
        <v>58</v>
      </c>
      <c r="E19" s="241">
        <v>1553.55</v>
      </c>
      <c r="F19" s="242">
        <v>7</v>
      </c>
      <c r="G19" s="242"/>
      <c r="H19" s="242"/>
      <c r="I19" s="242"/>
      <c r="J19" s="242"/>
      <c r="K19" s="241">
        <v>1546.55</v>
      </c>
      <c r="L19" s="242"/>
      <c r="M19" s="242"/>
      <c r="N19" s="242"/>
      <c r="O19" s="242"/>
      <c r="P19" s="242"/>
    </row>
  </sheetData>
  <sheetProtection/>
  <mergeCells count="17">
    <mergeCell ref="A1:N1"/>
    <mergeCell ref="A4:C4"/>
    <mergeCell ref="E4:P4"/>
    <mergeCell ref="F5:G5"/>
    <mergeCell ref="L5:M5"/>
    <mergeCell ref="A5:A6"/>
    <mergeCell ref="B5:B6"/>
    <mergeCell ref="C5:C6"/>
    <mergeCell ref="D4:D6"/>
    <mergeCell ref="E5:E6"/>
    <mergeCell ref="H5:H6"/>
    <mergeCell ref="I5:I6"/>
    <mergeCell ref="J5:J6"/>
    <mergeCell ref="K5:K6"/>
    <mergeCell ref="N5:N6"/>
    <mergeCell ref="O5:O6"/>
    <mergeCell ref="P5:P6"/>
  </mergeCells>
  <printOptions horizontalCentered="1" verticalCentered="1"/>
  <pageMargins left="0" right="0" top="0" bottom="0" header="0.51"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dimension ref="A1:Q14"/>
  <sheetViews>
    <sheetView showGridLines="0" showZeros="0" workbookViewId="0" topLeftCell="A1">
      <selection activeCell="A12" sqref="A12"/>
    </sheetView>
  </sheetViews>
  <sheetFormatPr defaultColWidth="9.16015625" defaultRowHeight="11.25"/>
  <cols>
    <col min="1" max="1" width="24" style="81" customWidth="1"/>
    <col min="2" max="2" width="14.66015625" style="81" customWidth="1"/>
    <col min="3" max="3" width="7.83203125" style="81" customWidth="1"/>
    <col min="4" max="4" width="14.16015625" style="81" bestFit="1" customWidth="1"/>
    <col min="5" max="5" width="10.33203125" style="81" customWidth="1"/>
    <col min="6" max="6" width="11" style="81" customWidth="1"/>
    <col min="7" max="7" width="12.33203125" style="81" customWidth="1"/>
    <col min="8" max="8" width="10.83203125" style="81" customWidth="1"/>
    <col min="9" max="9" width="8.83203125" style="81" customWidth="1"/>
    <col min="10" max="10" width="13.83203125" style="81" customWidth="1"/>
    <col min="11" max="11" width="11.66015625" style="81" customWidth="1"/>
    <col min="12" max="12" width="10.33203125" style="81" customWidth="1"/>
    <col min="13" max="13" width="9.83203125" style="81" customWidth="1"/>
    <col min="14" max="14" width="11" style="81" customWidth="1"/>
    <col min="15" max="15" width="10" style="81" customWidth="1"/>
    <col min="16" max="16" width="10.66015625" style="81" customWidth="1"/>
    <col min="17" max="16384" width="9.16015625" style="81" customWidth="1"/>
  </cols>
  <sheetData>
    <row r="1" spans="1:16" ht="36.75" customHeight="1">
      <c r="A1" s="89" t="s">
        <v>115</v>
      </c>
      <c r="B1" s="89"/>
      <c r="C1" s="89"/>
      <c r="D1" s="89"/>
      <c r="E1" s="89"/>
      <c r="F1" s="89"/>
      <c r="G1" s="89"/>
      <c r="H1" s="89"/>
      <c r="I1" s="89"/>
      <c r="J1" s="89"/>
      <c r="K1" s="89"/>
      <c r="L1" s="89"/>
      <c r="M1" s="89"/>
      <c r="N1" s="89"/>
      <c r="O1" s="89"/>
      <c r="P1" s="89"/>
    </row>
    <row r="2" spans="15:16" ht="15.75" customHeight="1">
      <c r="O2" s="182" t="s">
        <v>116</v>
      </c>
      <c r="P2" s="182"/>
    </row>
    <row r="3" spans="1:16" ht="18" customHeight="1">
      <c r="A3" s="65" t="s">
        <v>117</v>
      </c>
      <c r="B3" s="160"/>
      <c r="C3" s="160"/>
      <c r="D3" s="160"/>
      <c r="E3" s="160"/>
      <c r="F3" s="160"/>
      <c r="G3" s="160"/>
      <c r="H3" s="160"/>
      <c r="I3" s="160"/>
      <c r="J3" s="160"/>
      <c r="K3" s="160"/>
      <c r="L3" s="160"/>
      <c r="O3" s="167" t="s">
        <v>25</v>
      </c>
      <c r="P3" s="167"/>
    </row>
    <row r="4" spans="1:17" s="221" customFormat="1" ht="21" customHeight="1">
      <c r="A4" s="140" t="s">
        <v>63</v>
      </c>
      <c r="B4" s="224" t="s">
        <v>118</v>
      </c>
      <c r="C4" s="225"/>
      <c r="D4" s="225"/>
      <c r="E4" s="225"/>
      <c r="F4" s="225"/>
      <c r="G4" s="225"/>
      <c r="H4" s="225"/>
      <c r="I4" s="235"/>
      <c r="J4" s="235"/>
      <c r="K4" s="235"/>
      <c r="L4" s="224" t="s">
        <v>119</v>
      </c>
      <c r="M4" s="225"/>
      <c r="N4" s="225"/>
      <c r="O4" s="225"/>
      <c r="P4" s="236"/>
      <c r="Q4" s="58"/>
    </row>
    <row r="5" spans="1:17" s="221" customFormat="1" ht="27.75" customHeight="1">
      <c r="A5" s="144"/>
      <c r="B5" s="140" t="s">
        <v>70</v>
      </c>
      <c r="C5" s="142" t="s">
        <v>30</v>
      </c>
      <c r="D5" s="157"/>
      <c r="E5" s="141" t="s">
        <v>34</v>
      </c>
      <c r="F5" s="141" t="s">
        <v>36</v>
      </c>
      <c r="G5" s="141" t="s">
        <v>38</v>
      </c>
      <c r="H5" s="141" t="s">
        <v>40</v>
      </c>
      <c r="I5" s="142" t="s">
        <v>42</v>
      </c>
      <c r="J5" s="157"/>
      <c r="K5" s="70" t="s">
        <v>120</v>
      </c>
      <c r="L5" s="141" t="s">
        <v>70</v>
      </c>
      <c r="M5" s="217" t="s">
        <v>87</v>
      </c>
      <c r="N5" s="218"/>
      <c r="O5" s="220"/>
      <c r="P5" s="141" t="s">
        <v>88</v>
      </c>
      <c r="Q5" s="58"/>
    </row>
    <row r="6" spans="1:17" s="221" customFormat="1" ht="47.25" customHeight="1">
      <c r="A6" s="146"/>
      <c r="B6" s="146"/>
      <c r="C6" s="70" t="s">
        <v>71</v>
      </c>
      <c r="D6" s="70" t="s">
        <v>32</v>
      </c>
      <c r="E6" s="147"/>
      <c r="F6" s="147"/>
      <c r="G6" s="147"/>
      <c r="H6" s="147"/>
      <c r="I6" s="70" t="s">
        <v>71</v>
      </c>
      <c r="J6" s="135" t="s">
        <v>32</v>
      </c>
      <c r="K6" s="70"/>
      <c r="L6" s="147"/>
      <c r="M6" s="147" t="s">
        <v>89</v>
      </c>
      <c r="N6" s="147" t="s">
        <v>90</v>
      </c>
      <c r="O6" s="147" t="s">
        <v>91</v>
      </c>
      <c r="P6" s="147"/>
      <c r="Q6" s="58"/>
    </row>
    <row r="7" spans="1:17" s="222" customFormat="1" ht="27" customHeight="1">
      <c r="A7" s="146">
        <v>1</v>
      </c>
      <c r="B7" s="146" t="s">
        <v>121</v>
      </c>
      <c r="C7" s="147">
        <v>3</v>
      </c>
      <c r="D7" s="147">
        <v>4</v>
      </c>
      <c r="E7" s="147">
        <v>5</v>
      </c>
      <c r="F7" s="147">
        <v>6</v>
      </c>
      <c r="G7" s="147">
        <v>7</v>
      </c>
      <c r="H7" s="147">
        <v>8</v>
      </c>
      <c r="I7" s="147">
        <v>9</v>
      </c>
      <c r="J7" s="147">
        <v>10</v>
      </c>
      <c r="K7" s="147">
        <v>11</v>
      </c>
      <c r="L7" s="147" t="s">
        <v>122</v>
      </c>
      <c r="M7" s="147">
        <v>13</v>
      </c>
      <c r="N7" s="147">
        <v>14</v>
      </c>
      <c r="O7" s="147">
        <v>15</v>
      </c>
      <c r="P7" s="147">
        <v>16</v>
      </c>
      <c r="Q7" s="239"/>
    </row>
    <row r="8" spans="1:16" s="223" customFormat="1" ht="19.5" customHeight="1">
      <c r="A8" s="72" t="s">
        <v>70</v>
      </c>
      <c r="B8" s="226">
        <f>SUM(B9:B13)</f>
        <v>1663.87</v>
      </c>
      <c r="C8" s="226">
        <f>SUM(C9:C13)</f>
        <v>0</v>
      </c>
      <c r="D8" s="226">
        <f>SUM(D9:D13)</f>
        <v>0</v>
      </c>
      <c r="E8" s="226">
        <f>SUM(E9:E13)</f>
        <v>0</v>
      </c>
      <c r="F8" s="226">
        <f>SUM(F9:F13)</f>
        <v>0</v>
      </c>
      <c r="G8" s="226"/>
      <c r="H8" s="226"/>
      <c r="I8" s="226"/>
      <c r="J8" s="226"/>
      <c r="K8" s="226"/>
      <c r="L8" s="226">
        <f>SUM(L9:L13)</f>
        <v>0</v>
      </c>
      <c r="M8" s="226">
        <f>SUM(M9:M13)</f>
        <v>0</v>
      </c>
      <c r="N8" s="226">
        <f>SUM(N9:N13)</f>
        <v>0</v>
      </c>
      <c r="O8" s="226">
        <f>SUM(O9:O13)</f>
        <v>6.39</v>
      </c>
      <c r="P8" s="226">
        <f>SUM(P9:P13)</f>
        <v>627</v>
      </c>
    </row>
    <row r="9" spans="1:16" ht="30.75" customHeight="1">
      <c r="A9" s="227" t="s">
        <v>74</v>
      </c>
      <c r="B9" s="228">
        <v>1663.87</v>
      </c>
      <c r="C9" s="228"/>
      <c r="D9" s="229"/>
      <c r="E9" s="229"/>
      <c r="F9" s="229"/>
      <c r="G9" s="229"/>
      <c r="H9" s="229">
        <v>1663.87</v>
      </c>
      <c r="I9" s="229"/>
      <c r="J9" s="229"/>
      <c r="K9" s="226"/>
      <c r="L9" s="237" t="s">
        <v>123</v>
      </c>
      <c r="M9" s="237" t="s">
        <v>124</v>
      </c>
      <c r="N9" s="237" t="s">
        <v>99</v>
      </c>
      <c r="O9" s="228">
        <v>6.39</v>
      </c>
      <c r="P9" s="228">
        <v>627</v>
      </c>
    </row>
    <row r="10" spans="1:16" ht="19.5" customHeight="1">
      <c r="A10" s="227"/>
      <c r="B10" s="228"/>
      <c r="C10" s="228"/>
      <c r="D10" s="230"/>
      <c r="E10" s="230"/>
      <c r="F10" s="230"/>
      <c r="G10" s="230"/>
      <c r="H10" s="230"/>
      <c r="I10" s="230"/>
      <c r="J10" s="230"/>
      <c r="K10" s="230"/>
      <c r="L10" s="228"/>
      <c r="M10" s="237"/>
      <c r="N10" s="237"/>
      <c r="O10" s="237"/>
      <c r="P10" s="228"/>
    </row>
    <row r="11" spans="1:16" ht="19.5" customHeight="1">
      <c r="A11" s="231"/>
      <c r="B11" s="228"/>
      <c r="C11" s="228"/>
      <c r="D11" s="232"/>
      <c r="E11" s="232"/>
      <c r="F11" s="232"/>
      <c r="G11" s="232"/>
      <c r="H11" s="232"/>
      <c r="I11" s="232"/>
      <c r="J11" s="232"/>
      <c r="K11" s="232"/>
      <c r="L11" s="228"/>
      <c r="M11" s="237"/>
      <c r="N11" s="237"/>
      <c r="O11" s="237"/>
      <c r="P11" s="228"/>
    </row>
    <row r="12" spans="1:16" ht="19.5" customHeight="1">
      <c r="A12" s="231"/>
      <c r="B12" s="228"/>
      <c r="C12" s="228"/>
      <c r="D12" s="232"/>
      <c r="E12" s="232"/>
      <c r="F12" s="233"/>
      <c r="G12" s="233"/>
      <c r="H12" s="233"/>
      <c r="I12" s="233"/>
      <c r="J12" s="233"/>
      <c r="K12" s="233"/>
      <c r="L12" s="228"/>
      <c r="M12" s="237"/>
      <c r="N12" s="237"/>
      <c r="O12" s="237"/>
      <c r="P12" s="228"/>
    </row>
    <row r="13" spans="1:16" ht="19.5" customHeight="1">
      <c r="A13" s="231"/>
      <c r="B13" s="228"/>
      <c r="C13" s="228"/>
      <c r="D13" s="232"/>
      <c r="E13" s="232"/>
      <c r="F13" s="233"/>
      <c r="G13" s="233"/>
      <c r="H13" s="233"/>
      <c r="I13" s="233"/>
      <c r="J13" s="233"/>
      <c r="K13" s="233"/>
      <c r="L13" s="228"/>
      <c r="M13" s="237"/>
      <c r="N13" s="237"/>
      <c r="O13" s="237"/>
      <c r="P13" s="228"/>
    </row>
    <row r="14" spans="1:16" ht="15.75" customHeight="1">
      <c r="A14" s="234"/>
      <c r="B14" s="234"/>
      <c r="C14" s="234"/>
      <c r="D14" s="234"/>
      <c r="E14" s="234"/>
      <c r="F14" s="234"/>
      <c r="G14" s="234"/>
      <c r="H14" s="234"/>
      <c r="I14" s="234"/>
      <c r="J14" s="234"/>
      <c r="K14" s="234"/>
      <c r="L14" s="234"/>
      <c r="M14" s="238"/>
      <c r="N14" s="238"/>
      <c r="O14" s="238"/>
      <c r="P14" s="238"/>
    </row>
  </sheetData>
  <sheetProtection/>
  <mergeCells count="15">
    <mergeCell ref="A1:P1"/>
    <mergeCell ref="O2:P2"/>
    <mergeCell ref="O3:P3"/>
    <mergeCell ref="C5:D5"/>
    <mergeCell ref="I5:J5"/>
    <mergeCell ref="M5:O5"/>
    <mergeCell ref="A4:A6"/>
    <mergeCell ref="B5:B6"/>
    <mergeCell ref="E5:E6"/>
    <mergeCell ref="F5:F6"/>
    <mergeCell ref="G5:G6"/>
    <mergeCell ref="H5:H6"/>
    <mergeCell ref="K5:K6"/>
    <mergeCell ref="L5:L6"/>
    <mergeCell ref="P5:P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L21"/>
  <sheetViews>
    <sheetView showGridLines="0" showZeros="0" workbookViewId="0" topLeftCell="A1">
      <selection activeCell="F9" sqref="F9:F20"/>
    </sheetView>
  </sheetViews>
  <sheetFormatPr defaultColWidth="9.16015625" defaultRowHeight="11.25"/>
  <cols>
    <col min="1" max="1" width="26.66015625" style="81" customWidth="1"/>
    <col min="2" max="2" width="5" style="81" bestFit="1" customWidth="1"/>
    <col min="3" max="4" width="4.33203125" style="81" bestFit="1" customWidth="1"/>
    <col min="5" max="5" width="42" style="81" bestFit="1" customWidth="1"/>
    <col min="6" max="6" width="14.5" style="81" bestFit="1" customWidth="1"/>
    <col min="7" max="7" width="12" style="81" customWidth="1"/>
    <col min="8" max="8" width="14.16015625" style="81" customWidth="1"/>
    <col min="9" max="9" width="15.66015625" style="81" customWidth="1"/>
    <col min="10" max="10" width="14.16015625" style="81" customWidth="1"/>
    <col min="11" max="16384" width="9.16015625" style="81" customWidth="1"/>
  </cols>
  <sheetData>
    <row r="1" spans="1:10" ht="33" customHeight="1">
      <c r="A1" s="89" t="s">
        <v>125</v>
      </c>
      <c r="B1" s="89"/>
      <c r="C1" s="89"/>
      <c r="D1" s="89"/>
      <c r="E1" s="89"/>
      <c r="F1" s="89"/>
      <c r="G1" s="89"/>
      <c r="H1" s="89"/>
      <c r="I1" s="89"/>
      <c r="J1" s="89"/>
    </row>
    <row r="2" spans="9:10" ht="15.75" customHeight="1">
      <c r="I2" s="182" t="s">
        <v>126</v>
      </c>
      <c r="J2" s="182"/>
    </row>
    <row r="3" spans="1:10" ht="18" customHeight="1">
      <c r="A3" s="65" t="s">
        <v>24</v>
      </c>
      <c r="B3" s="160"/>
      <c r="C3" s="160"/>
      <c r="D3" s="160"/>
      <c r="E3" s="160"/>
      <c r="F3" s="160"/>
      <c r="G3" s="160"/>
      <c r="H3" s="160"/>
      <c r="I3" s="167" t="s">
        <v>25</v>
      </c>
      <c r="J3" s="167"/>
    </row>
    <row r="4" spans="1:10" s="88" customFormat="1" ht="18" customHeight="1">
      <c r="A4" s="195" t="s">
        <v>63</v>
      </c>
      <c r="B4" s="99" t="s">
        <v>64</v>
      </c>
      <c r="C4" s="99"/>
      <c r="D4" s="99"/>
      <c r="E4" s="194" t="s">
        <v>65</v>
      </c>
      <c r="F4" s="214" t="s">
        <v>127</v>
      </c>
      <c r="G4" s="215"/>
      <c r="H4" s="215"/>
      <c r="I4" s="215"/>
      <c r="J4" s="219"/>
    </row>
    <row r="5" spans="1:10" s="88" customFormat="1" ht="18" customHeight="1">
      <c r="A5" s="216"/>
      <c r="B5" s="195" t="s">
        <v>67</v>
      </c>
      <c r="C5" s="195" t="s">
        <v>68</v>
      </c>
      <c r="D5" s="195" t="s">
        <v>69</v>
      </c>
      <c r="E5" s="196"/>
      <c r="F5" s="141" t="s">
        <v>70</v>
      </c>
      <c r="G5" s="217" t="s">
        <v>87</v>
      </c>
      <c r="H5" s="218"/>
      <c r="I5" s="220"/>
      <c r="J5" s="141" t="s">
        <v>88</v>
      </c>
    </row>
    <row r="6" spans="1:12" s="88" customFormat="1" ht="26.25" customHeight="1">
      <c r="A6" s="197"/>
      <c r="B6" s="197"/>
      <c r="C6" s="197"/>
      <c r="D6" s="197"/>
      <c r="E6" s="198"/>
      <c r="F6" s="147"/>
      <c r="G6" s="147" t="s">
        <v>89</v>
      </c>
      <c r="H6" s="147" t="s">
        <v>90</v>
      </c>
      <c r="I6" s="147" t="s">
        <v>91</v>
      </c>
      <c r="J6" s="147"/>
      <c r="K6" s="97"/>
      <c r="L6" s="97"/>
    </row>
    <row r="7" spans="1:12" s="88" customFormat="1" ht="19.5" customHeight="1">
      <c r="A7" s="73"/>
      <c r="B7" s="74"/>
      <c r="C7" s="74"/>
      <c r="D7" s="74"/>
      <c r="E7" s="75" t="s">
        <v>70</v>
      </c>
      <c r="F7" s="203">
        <f>G7+H7+I7+J7</f>
        <v>1663.8700000000001</v>
      </c>
      <c r="G7" s="80">
        <v>551.03</v>
      </c>
      <c r="H7" s="80">
        <v>479.45</v>
      </c>
      <c r="I7" s="80">
        <v>6.39</v>
      </c>
      <c r="J7" s="80">
        <v>627</v>
      </c>
      <c r="K7" s="97"/>
      <c r="L7" s="97"/>
    </row>
    <row r="8" spans="1:10" ht="15" customHeight="1">
      <c r="A8" s="85" t="s">
        <v>74</v>
      </c>
      <c r="B8" s="82"/>
      <c r="C8" s="82"/>
      <c r="D8" s="82"/>
      <c r="E8" s="199" t="s">
        <v>71</v>
      </c>
      <c r="F8" s="203">
        <f aca="true" t="shared" si="0" ref="F8:F20">G8+H8+I8+J8</f>
        <v>1663.8700000000001</v>
      </c>
      <c r="G8" s="80">
        <f>G9+G13+G16+G19</f>
        <v>551.03</v>
      </c>
      <c r="H8" s="80">
        <v>479.45</v>
      </c>
      <c r="I8" s="80">
        <v>6.39</v>
      </c>
      <c r="J8" s="80">
        <v>627</v>
      </c>
    </row>
    <row r="9" spans="2:10" ht="15" customHeight="1">
      <c r="B9" s="83">
        <v>208</v>
      </c>
      <c r="C9" s="202"/>
      <c r="D9" s="202"/>
      <c r="E9" s="83" t="s">
        <v>43</v>
      </c>
      <c r="F9" s="203">
        <f t="shared" si="0"/>
        <v>58.47</v>
      </c>
      <c r="G9" s="201">
        <v>58.47</v>
      </c>
      <c r="H9" s="84"/>
      <c r="I9" s="84"/>
      <c r="J9" s="84"/>
    </row>
    <row r="10" spans="1:10" ht="15" customHeight="1">
      <c r="A10" s="85"/>
      <c r="B10" s="83"/>
      <c r="C10" s="202" t="s">
        <v>76</v>
      </c>
      <c r="D10" s="202"/>
      <c r="E10" s="83" t="s">
        <v>44</v>
      </c>
      <c r="F10" s="203">
        <f t="shared" si="0"/>
        <v>58.47</v>
      </c>
      <c r="G10" s="201">
        <v>58.47</v>
      </c>
      <c r="H10" s="84"/>
      <c r="I10" s="84"/>
      <c r="J10" s="84"/>
    </row>
    <row r="11" spans="1:10" ht="15" customHeight="1">
      <c r="A11" s="85"/>
      <c r="B11" s="83">
        <v>208</v>
      </c>
      <c r="C11" s="202" t="s">
        <v>111</v>
      </c>
      <c r="D11" s="202" t="s">
        <v>76</v>
      </c>
      <c r="E11" s="83" t="s">
        <v>48</v>
      </c>
      <c r="F11" s="203">
        <f t="shared" si="0"/>
        <v>38.98</v>
      </c>
      <c r="G11" s="201">
        <v>38.98</v>
      </c>
      <c r="H11" s="84"/>
      <c r="I11" s="84"/>
      <c r="J11" s="84"/>
    </row>
    <row r="12" spans="1:10" ht="15" customHeight="1">
      <c r="A12" s="85"/>
      <c r="B12" s="83">
        <v>208</v>
      </c>
      <c r="C12" s="202" t="s">
        <v>111</v>
      </c>
      <c r="D12" s="202" t="s">
        <v>77</v>
      </c>
      <c r="E12" s="83" t="s">
        <v>50</v>
      </c>
      <c r="F12" s="203">
        <f t="shared" si="0"/>
        <v>19.49</v>
      </c>
      <c r="G12" s="201">
        <v>19.49</v>
      </c>
      <c r="H12" s="84"/>
      <c r="I12" s="84"/>
      <c r="J12" s="84"/>
    </row>
    <row r="13" spans="1:10" ht="15" customHeight="1">
      <c r="A13" s="85"/>
      <c r="B13" s="83">
        <v>210</v>
      </c>
      <c r="C13" s="202"/>
      <c r="D13" s="202"/>
      <c r="E13" s="83" t="s">
        <v>51</v>
      </c>
      <c r="F13" s="203">
        <f t="shared" si="0"/>
        <v>24.12</v>
      </c>
      <c r="G13" s="201">
        <v>24.12</v>
      </c>
      <c r="H13" s="84"/>
      <c r="I13" s="84"/>
      <c r="J13" s="84"/>
    </row>
    <row r="14" spans="1:10" ht="15" customHeight="1">
      <c r="A14" s="85"/>
      <c r="B14" s="83"/>
      <c r="C14" s="202" t="s">
        <v>79</v>
      </c>
      <c r="D14" s="202"/>
      <c r="E14" s="83" t="s">
        <v>52</v>
      </c>
      <c r="F14" s="203">
        <f t="shared" si="0"/>
        <v>24.12</v>
      </c>
      <c r="G14" s="201">
        <v>24.12</v>
      </c>
      <c r="H14" s="84"/>
      <c r="I14" s="84"/>
      <c r="J14" s="84"/>
    </row>
    <row r="15" spans="1:10" ht="15" customHeight="1">
      <c r="A15" s="85"/>
      <c r="B15" s="83">
        <v>210</v>
      </c>
      <c r="C15" s="202" t="s">
        <v>112</v>
      </c>
      <c r="D15" s="202" t="s">
        <v>80</v>
      </c>
      <c r="E15" s="83" t="s">
        <v>53</v>
      </c>
      <c r="F15" s="203">
        <f t="shared" si="0"/>
        <v>24.12</v>
      </c>
      <c r="G15" s="201">
        <v>24.12</v>
      </c>
      <c r="H15" s="84"/>
      <c r="I15" s="84"/>
      <c r="J15" s="84"/>
    </row>
    <row r="16" spans="1:10" ht="15" customHeight="1">
      <c r="A16" s="85"/>
      <c r="B16" s="83">
        <v>221</v>
      </c>
      <c r="C16" s="202"/>
      <c r="D16" s="202"/>
      <c r="E16" s="83" t="s">
        <v>54</v>
      </c>
      <c r="F16" s="203">
        <f t="shared" si="0"/>
        <v>1140.5700000000002</v>
      </c>
      <c r="G16" s="201">
        <v>27.73</v>
      </c>
      <c r="H16" s="84">
        <v>479.45</v>
      </c>
      <c r="I16" s="84">
        <v>6.39</v>
      </c>
      <c r="J16" s="84">
        <v>627</v>
      </c>
    </row>
    <row r="17" spans="1:10" ht="15" customHeight="1">
      <c r="A17" s="85"/>
      <c r="B17" s="83"/>
      <c r="C17" s="202" t="s">
        <v>80</v>
      </c>
      <c r="D17" s="202"/>
      <c r="E17" s="83" t="s">
        <v>55</v>
      </c>
      <c r="F17" s="203">
        <f t="shared" si="0"/>
        <v>27.73</v>
      </c>
      <c r="G17" s="84">
        <v>27.73</v>
      </c>
      <c r="H17" s="84"/>
      <c r="I17" s="84"/>
      <c r="J17" s="84"/>
    </row>
    <row r="18" spans="1:10" ht="15" customHeight="1">
      <c r="A18" s="85"/>
      <c r="B18" s="83">
        <v>221</v>
      </c>
      <c r="C18" s="202" t="s">
        <v>113</v>
      </c>
      <c r="D18" s="202" t="s">
        <v>82</v>
      </c>
      <c r="E18" s="83" t="s">
        <v>56</v>
      </c>
      <c r="F18" s="203">
        <f t="shared" si="0"/>
        <v>27.73</v>
      </c>
      <c r="G18" s="84">
        <v>27.73</v>
      </c>
      <c r="H18" s="84"/>
      <c r="I18" s="84"/>
      <c r="J18" s="84"/>
    </row>
    <row r="19" spans="1:10" ht="15" customHeight="1">
      <c r="A19" s="85"/>
      <c r="B19" s="83"/>
      <c r="C19" s="202" t="s">
        <v>83</v>
      </c>
      <c r="D19" s="202"/>
      <c r="E19" s="83" t="s">
        <v>57</v>
      </c>
      <c r="F19" s="203">
        <f t="shared" si="0"/>
        <v>1553.55</v>
      </c>
      <c r="G19" s="84">
        <v>440.71</v>
      </c>
      <c r="H19" s="84">
        <v>479.45</v>
      </c>
      <c r="I19" s="84">
        <v>6.39</v>
      </c>
      <c r="J19" s="84">
        <v>627</v>
      </c>
    </row>
    <row r="20" spans="1:10" ht="15" customHeight="1">
      <c r="A20" s="85"/>
      <c r="B20" s="83">
        <v>221</v>
      </c>
      <c r="C20" s="202" t="s">
        <v>114</v>
      </c>
      <c r="D20" s="202" t="s">
        <v>80</v>
      </c>
      <c r="E20" s="83" t="s">
        <v>58</v>
      </c>
      <c r="F20" s="203">
        <f t="shared" si="0"/>
        <v>1553.55</v>
      </c>
      <c r="G20" s="84">
        <v>440.71</v>
      </c>
      <c r="H20" s="84">
        <v>479.45</v>
      </c>
      <c r="I20" s="84">
        <v>6.39</v>
      </c>
      <c r="J20" s="84">
        <v>627</v>
      </c>
    </row>
    <row r="21" spans="1:10" ht="15" customHeight="1">
      <c r="A21" s="85"/>
      <c r="B21" s="82"/>
      <c r="C21" s="86"/>
      <c r="D21" s="86"/>
      <c r="E21" s="87"/>
      <c r="F21" s="84"/>
      <c r="G21" s="84"/>
      <c r="H21" s="84"/>
      <c r="I21" s="84"/>
      <c r="J21" s="84"/>
    </row>
  </sheetData>
  <sheetProtection/>
  <mergeCells count="13">
    <mergeCell ref="A1:J1"/>
    <mergeCell ref="I2:J2"/>
    <mergeCell ref="I3:J3"/>
    <mergeCell ref="B4:D4"/>
    <mergeCell ref="F4:J4"/>
    <mergeCell ref="G5:I5"/>
    <mergeCell ref="A4:A6"/>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L21"/>
  <sheetViews>
    <sheetView showGridLines="0" showZeros="0" workbookViewId="0" topLeftCell="A10">
      <selection activeCell="G24" sqref="G24"/>
    </sheetView>
  </sheetViews>
  <sheetFormatPr defaultColWidth="9.16015625" defaultRowHeight="11.25"/>
  <cols>
    <col min="1" max="1" width="20.16015625" style="81" customWidth="1"/>
    <col min="2" max="2" width="6.5" style="205" customWidth="1"/>
    <col min="3" max="3" width="5.66015625" style="205" customWidth="1"/>
    <col min="4" max="4" width="5" style="205" customWidth="1"/>
    <col min="5" max="5" width="41" style="81" customWidth="1"/>
    <col min="6" max="6" width="14.5" style="81" bestFit="1" customWidth="1"/>
    <col min="7" max="7" width="12" style="81" customWidth="1"/>
    <col min="8" max="8" width="12.33203125" style="81" customWidth="1"/>
    <col min="9" max="9" width="14.83203125" style="81" customWidth="1"/>
    <col min="10" max="10" width="9.33203125" style="81" customWidth="1"/>
    <col min="11" max="11" width="11.83203125" style="81" customWidth="1"/>
    <col min="12" max="12" width="13.16015625" style="81" customWidth="1"/>
    <col min="13" max="16384" width="9.16015625" style="81" customWidth="1"/>
  </cols>
  <sheetData>
    <row r="1" spans="1:12" ht="24.75" customHeight="1">
      <c r="A1" s="89" t="s">
        <v>128</v>
      </c>
      <c r="B1" s="89"/>
      <c r="C1" s="89"/>
      <c r="D1" s="89"/>
      <c r="E1" s="89"/>
      <c r="F1" s="89"/>
      <c r="G1" s="89"/>
      <c r="H1" s="89"/>
      <c r="I1" s="89"/>
      <c r="J1" s="89"/>
      <c r="K1" s="89"/>
      <c r="L1" s="89"/>
    </row>
    <row r="2" ht="9" customHeight="1">
      <c r="L2" s="182"/>
    </row>
    <row r="3" spans="1:12" ht="18" customHeight="1">
      <c r="A3" s="66" t="s">
        <v>24</v>
      </c>
      <c r="B3" s="206"/>
      <c r="C3" s="206"/>
      <c r="D3" s="206"/>
      <c r="E3" s="192"/>
      <c r="F3" s="192"/>
      <c r="G3" s="192"/>
      <c r="H3" s="192"/>
      <c r="L3" s="204"/>
    </row>
    <row r="4" spans="1:12" s="88" customFormat="1" ht="21.75" customHeight="1">
      <c r="A4" s="99" t="s">
        <v>63</v>
      </c>
      <c r="B4" s="184" t="s">
        <v>64</v>
      </c>
      <c r="C4" s="184"/>
      <c r="D4" s="184"/>
      <c r="E4" s="98" t="s">
        <v>65</v>
      </c>
      <c r="F4" s="98" t="s">
        <v>127</v>
      </c>
      <c r="G4" s="98"/>
      <c r="H4" s="98"/>
      <c r="I4" s="98"/>
      <c r="J4" s="98"/>
      <c r="K4" s="98"/>
      <c r="L4" s="98"/>
    </row>
    <row r="5" spans="1:12" s="88" customFormat="1" ht="24" customHeight="1">
      <c r="A5" s="99"/>
      <c r="B5" s="184" t="s">
        <v>67</v>
      </c>
      <c r="C5" s="184" t="s">
        <v>68</v>
      </c>
      <c r="D5" s="183" t="s">
        <v>69</v>
      </c>
      <c r="E5" s="98"/>
      <c r="F5" s="98" t="s">
        <v>70</v>
      </c>
      <c r="G5" s="70" t="s">
        <v>129</v>
      </c>
      <c r="H5" s="70" t="s">
        <v>130</v>
      </c>
      <c r="I5" s="70" t="s">
        <v>131</v>
      </c>
      <c r="J5" s="70"/>
      <c r="K5" s="70"/>
      <c r="L5" s="70" t="s">
        <v>132</v>
      </c>
    </row>
    <row r="6" spans="1:12" s="88" customFormat="1" ht="19.5" customHeight="1">
      <c r="A6" s="73"/>
      <c r="B6" s="74"/>
      <c r="C6" s="74"/>
      <c r="D6" s="74"/>
      <c r="E6" s="75" t="s">
        <v>70</v>
      </c>
      <c r="F6" s="207">
        <v>1036.87</v>
      </c>
      <c r="G6" s="207">
        <v>551.03</v>
      </c>
      <c r="H6" s="207">
        <v>485.53</v>
      </c>
      <c r="I6" s="207">
        <v>6.39</v>
      </c>
      <c r="J6" s="207"/>
      <c r="K6" s="207"/>
      <c r="L6" s="207"/>
    </row>
    <row r="7" spans="1:12" s="88" customFormat="1" ht="33" customHeight="1">
      <c r="A7" s="73" t="s">
        <v>74</v>
      </c>
      <c r="B7" s="208"/>
      <c r="C7" s="208"/>
      <c r="D7" s="208"/>
      <c r="E7" s="79" t="s">
        <v>71</v>
      </c>
      <c r="F7" s="209">
        <f>F8+F12+F15</f>
        <v>1036.87</v>
      </c>
      <c r="G7" s="209">
        <f>G8+G12+G15</f>
        <v>551.03</v>
      </c>
      <c r="H7" s="207">
        <f>H18</f>
        <v>485.53</v>
      </c>
      <c r="I7" s="207">
        <f>I18</f>
        <v>6.39</v>
      </c>
      <c r="J7" s="207"/>
      <c r="K7" s="210"/>
      <c r="L7" s="210"/>
    </row>
    <row r="8" spans="1:12" ht="19.5" customHeight="1">
      <c r="A8" s="85"/>
      <c r="B8" s="83">
        <v>208</v>
      </c>
      <c r="C8" s="202"/>
      <c r="D8" s="202"/>
      <c r="E8" s="83" t="s">
        <v>43</v>
      </c>
      <c r="F8" s="203">
        <f aca="true" t="shared" si="0" ref="F8:F19">G8+H8+I8+J8</f>
        <v>58.47</v>
      </c>
      <c r="G8" s="201">
        <v>58.47</v>
      </c>
      <c r="H8" s="84"/>
      <c r="I8" s="84"/>
      <c r="J8" s="211"/>
      <c r="K8" s="212"/>
      <c r="L8" s="212"/>
    </row>
    <row r="9" spans="1:12" ht="19.5" customHeight="1">
      <c r="A9" s="85"/>
      <c r="B9" s="83"/>
      <c r="C9" s="202" t="s">
        <v>76</v>
      </c>
      <c r="D9" s="202"/>
      <c r="E9" s="83" t="s">
        <v>44</v>
      </c>
      <c r="F9" s="203">
        <f t="shared" si="0"/>
        <v>58.47</v>
      </c>
      <c r="G9" s="201">
        <v>58.47</v>
      </c>
      <c r="H9" s="84"/>
      <c r="I9" s="84"/>
      <c r="J9" s="211"/>
      <c r="K9" s="213"/>
      <c r="L9" s="213"/>
    </row>
    <row r="10" spans="1:12" ht="19.5" customHeight="1">
      <c r="A10" s="85"/>
      <c r="B10" s="83">
        <v>208</v>
      </c>
      <c r="C10" s="202" t="s">
        <v>111</v>
      </c>
      <c r="D10" s="202" t="s">
        <v>76</v>
      </c>
      <c r="E10" s="83" t="s">
        <v>48</v>
      </c>
      <c r="F10" s="203">
        <f t="shared" si="0"/>
        <v>38.98</v>
      </c>
      <c r="G10" s="201">
        <v>38.98</v>
      </c>
      <c r="H10" s="84"/>
      <c r="I10" s="84"/>
      <c r="J10" s="211"/>
      <c r="K10" s="213"/>
      <c r="L10" s="213"/>
    </row>
    <row r="11" spans="1:12" ht="19.5" customHeight="1">
      <c r="A11" s="85"/>
      <c r="B11" s="83">
        <v>208</v>
      </c>
      <c r="C11" s="202" t="s">
        <v>111</v>
      </c>
      <c r="D11" s="202" t="s">
        <v>77</v>
      </c>
      <c r="E11" s="83" t="s">
        <v>50</v>
      </c>
      <c r="F11" s="203">
        <f t="shared" si="0"/>
        <v>19.49</v>
      </c>
      <c r="G11" s="201">
        <v>19.49</v>
      </c>
      <c r="H11" s="84"/>
      <c r="I11" s="84"/>
      <c r="J11" s="211"/>
      <c r="K11" s="213"/>
      <c r="L11" s="213"/>
    </row>
    <row r="12" spans="1:12" ht="19.5" customHeight="1">
      <c r="A12" s="85"/>
      <c r="B12" s="83">
        <v>210</v>
      </c>
      <c r="C12" s="202"/>
      <c r="D12" s="202"/>
      <c r="E12" s="83" t="s">
        <v>51</v>
      </c>
      <c r="F12" s="203">
        <f t="shared" si="0"/>
        <v>24.12</v>
      </c>
      <c r="G12" s="201">
        <v>24.12</v>
      </c>
      <c r="H12" s="84"/>
      <c r="I12" s="84"/>
      <c r="J12" s="211"/>
      <c r="K12" s="213"/>
      <c r="L12" s="213"/>
    </row>
    <row r="13" spans="1:12" ht="19.5" customHeight="1">
      <c r="A13" s="158"/>
      <c r="B13" s="83"/>
      <c r="C13" s="202" t="s">
        <v>79</v>
      </c>
      <c r="D13" s="202"/>
      <c r="E13" s="83" t="s">
        <v>52</v>
      </c>
      <c r="F13" s="203">
        <f t="shared" si="0"/>
        <v>24.12</v>
      </c>
      <c r="G13" s="201">
        <v>24.12</v>
      </c>
      <c r="H13" s="84"/>
      <c r="I13" s="84"/>
      <c r="J13" s="213"/>
      <c r="K13" s="213"/>
      <c r="L13" s="213"/>
    </row>
    <row r="14" spans="1:12" ht="19.5" customHeight="1">
      <c r="A14" s="158"/>
      <c r="B14" s="83">
        <v>210</v>
      </c>
      <c r="C14" s="202" t="s">
        <v>112</v>
      </c>
      <c r="D14" s="202" t="s">
        <v>80</v>
      </c>
      <c r="E14" s="83" t="s">
        <v>53</v>
      </c>
      <c r="F14" s="203">
        <f t="shared" si="0"/>
        <v>24.12</v>
      </c>
      <c r="G14" s="201">
        <v>24.12</v>
      </c>
      <c r="H14" s="84"/>
      <c r="I14" s="84"/>
      <c r="J14" s="213"/>
      <c r="K14" s="213"/>
      <c r="L14" s="213"/>
    </row>
    <row r="15" spans="1:12" ht="19.5" customHeight="1">
      <c r="A15" s="158"/>
      <c r="B15" s="83">
        <v>221</v>
      </c>
      <c r="C15" s="202"/>
      <c r="D15" s="202"/>
      <c r="E15" s="83" t="s">
        <v>54</v>
      </c>
      <c r="F15" s="203">
        <v>954.28</v>
      </c>
      <c r="G15" s="201">
        <v>468.44</v>
      </c>
      <c r="H15" s="84"/>
      <c r="I15" s="84"/>
      <c r="J15" s="213"/>
      <c r="K15" s="213"/>
      <c r="L15" s="213"/>
    </row>
    <row r="16" spans="1:12" s="88" customFormat="1" ht="19.5" customHeight="1">
      <c r="A16" s="165" t="s">
        <v>1</v>
      </c>
      <c r="B16" s="83"/>
      <c r="C16" s="202" t="s">
        <v>80</v>
      </c>
      <c r="D16" s="202"/>
      <c r="E16" s="83" t="s">
        <v>55</v>
      </c>
      <c r="F16" s="203">
        <f t="shared" si="0"/>
        <v>27.73</v>
      </c>
      <c r="G16" s="84">
        <v>27.73</v>
      </c>
      <c r="H16" s="84"/>
      <c r="I16" s="84"/>
      <c r="J16" s="165"/>
      <c r="K16" s="171"/>
      <c r="L16" s="171"/>
    </row>
    <row r="17" spans="1:12" ht="19.5" customHeight="1">
      <c r="A17" s="158"/>
      <c r="B17" s="83">
        <v>221</v>
      </c>
      <c r="C17" s="202" t="s">
        <v>113</v>
      </c>
      <c r="D17" s="202" t="s">
        <v>82</v>
      </c>
      <c r="E17" s="83" t="s">
        <v>56</v>
      </c>
      <c r="F17" s="203">
        <f t="shared" si="0"/>
        <v>27.73</v>
      </c>
      <c r="G17" s="84">
        <v>27.73</v>
      </c>
      <c r="H17" s="84"/>
      <c r="I17" s="84"/>
      <c r="J17" s="158"/>
      <c r="K17" s="158"/>
      <c r="L17" s="158"/>
    </row>
    <row r="18" spans="1:12" ht="19.5" customHeight="1">
      <c r="A18" s="158"/>
      <c r="B18" s="83"/>
      <c r="C18" s="202" t="s">
        <v>83</v>
      </c>
      <c r="D18" s="202"/>
      <c r="E18" s="83" t="s">
        <v>57</v>
      </c>
      <c r="F18" s="203">
        <v>926.55</v>
      </c>
      <c r="G18" s="84">
        <v>440.71</v>
      </c>
      <c r="H18" s="84">
        <v>485.53</v>
      </c>
      <c r="I18" s="84">
        <v>6.39</v>
      </c>
      <c r="J18" s="158"/>
      <c r="K18" s="158"/>
      <c r="L18" s="158"/>
    </row>
    <row r="19" spans="1:12" ht="19.5" customHeight="1">
      <c r="A19" s="158"/>
      <c r="B19" s="83">
        <v>221</v>
      </c>
      <c r="C19" s="202" t="s">
        <v>114</v>
      </c>
      <c r="D19" s="202" t="s">
        <v>80</v>
      </c>
      <c r="E19" s="83" t="s">
        <v>58</v>
      </c>
      <c r="F19" s="203">
        <v>926.55</v>
      </c>
      <c r="G19" s="84">
        <v>440.71</v>
      </c>
      <c r="H19" s="84">
        <v>479.45</v>
      </c>
      <c r="I19" s="84">
        <v>6.39</v>
      </c>
      <c r="J19" s="158"/>
      <c r="K19" s="158"/>
      <c r="L19" s="158"/>
    </row>
    <row r="20" spans="1:12" ht="19.5" customHeight="1">
      <c r="A20" s="158"/>
      <c r="B20" s="82"/>
      <c r="C20" s="82"/>
      <c r="D20" s="82"/>
      <c r="E20" s="87"/>
      <c r="F20" s="84"/>
      <c r="G20" s="84"/>
      <c r="H20" s="84"/>
      <c r="I20" s="84"/>
      <c r="J20" s="158"/>
      <c r="K20" s="158"/>
      <c r="L20" s="158"/>
    </row>
    <row r="21" spans="1:12" ht="19.5" customHeight="1">
      <c r="A21" s="158"/>
      <c r="B21" s="82"/>
      <c r="C21" s="86"/>
      <c r="D21" s="86"/>
      <c r="E21" s="87"/>
      <c r="F21" s="84"/>
      <c r="G21" s="84"/>
      <c r="H21" s="84"/>
      <c r="I21" s="84"/>
      <c r="J21" s="158"/>
      <c r="K21" s="158"/>
      <c r="L21" s="158"/>
    </row>
  </sheetData>
  <sheetProtection/>
  <mergeCells count="5">
    <mergeCell ref="A1:L1"/>
    <mergeCell ref="B4:D4"/>
    <mergeCell ref="F4:L4"/>
    <mergeCell ref="A4:A5"/>
    <mergeCell ref="E4:E5"/>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dimension ref="A1:K26"/>
  <sheetViews>
    <sheetView showGridLines="0" showZeros="0" workbookViewId="0" topLeftCell="A1">
      <selection activeCell="M33" sqref="M33"/>
    </sheetView>
  </sheetViews>
  <sheetFormatPr defaultColWidth="9.33203125" defaultRowHeight="11.25"/>
  <cols>
    <col min="1" max="1" width="4.33203125" style="81" customWidth="1"/>
    <col min="2" max="3" width="4.33203125" style="81" bestFit="1" customWidth="1"/>
    <col min="4" max="4" width="43.5" style="81" customWidth="1"/>
    <col min="5" max="5" width="13" style="81" customWidth="1"/>
    <col min="6" max="6" width="11" style="81" bestFit="1" customWidth="1"/>
    <col min="7" max="7" width="13.33203125" style="81" customWidth="1"/>
    <col min="8" max="8" width="12.66015625" style="81" customWidth="1"/>
    <col min="9" max="9" width="13.16015625" style="81" customWidth="1"/>
    <col min="10" max="10" width="13" style="81" customWidth="1"/>
    <col min="11" max="11" width="12.83203125" style="81" customWidth="1"/>
    <col min="12" max="237" width="9.16015625" style="81" customWidth="1"/>
    <col min="238" max="16384" width="9.33203125" style="81" customWidth="1"/>
  </cols>
  <sheetData>
    <row r="1" spans="1:11" ht="30" customHeight="1">
      <c r="A1" s="89" t="s">
        <v>133</v>
      </c>
      <c r="B1" s="89"/>
      <c r="C1" s="89"/>
      <c r="D1" s="89"/>
      <c r="E1" s="89"/>
      <c r="F1" s="89"/>
      <c r="G1" s="89"/>
      <c r="H1" s="89"/>
      <c r="I1" s="89"/>
      <c r="J1" s="89"/>
      <c r="K1" s="89"/>
    </row>
    <row r="2" spans="1:11" ht="15.75" customHeight="1">
      <c r="A2"/>
      <c r="B2"/>
      <c r="C2"/>
      <c r="D2"/>
      <c r="E2"/>
      <c r="F2"/>
      <c r="G2"/>
      <c r="K2" s="182" t="s">
        <v>134</v>
      </c>
    </row>
    <row r="3" spans="1:11" ht="18" customHeight="1">
      <c r="A3" s="65" t="s">
        <v>135</v>
      </c>
      <c r="B3" s="160"/>
      <c r="C3" s="160"/>
      <c r="D3" s="160" t="s">
        <v>74</v>
      </c>
      <c r="E3" s="192"/>
      <c r="F3"/>
      <c r="G3" s="193"/>
      <c r="K3" s="204" t="s">
        <v>25</v>
      </c>
    </row>
    <row r="4" spans="1:11" s="88" customFormat="1" ht="18" customHeight="1">
      <c r="A4" s="99" t="s">
        <v>64</v>
      </c>
      <c r="B4" s="99"/>
      <c r="C4" s="99"/>
      <c r="D4" s="194" t="s">
        <v>65</v>
      </c>
      <c r="E4" s="70" t="s">
        <v>136</v>
      </c>
      <c r="F4" s="70"/>
      <c r="G4" s="70"/>
      <c r="H4" s="70"/>
      <c r="I4" s="70"/>
      <c r="J4" s="70"/>
      <c r="K4" s="70"/>
    </row>
    <row r="5" spans="1:11" s="88" customFormat="1" ht="19.5" customHeight="1">
      <c r="A5" s="195" t="s">
        <v>67</v>
      </c>
      <c r="B5" s="195" t="s">
        <v>68</v>
      </c>
      <c r="C5" s="195" t="s">
        <v>69</v>
      </c>
      <c r="D5" s="196"/>
      <c r="E5" s="70" t="s">
        <v>70</v>
      </c>
      <c r="F5" s="70" t="s">
        <v>30</v>
      </c>
      <c r="G5" s="70"/>
      <c r="H5" s="70" t="s">
        <v>34</v>
      </c>
      <c r="I5" s="70" t="s">
        <v>36</v>
      </c>
      <c r="J5" s="70" t="s">
        <v>38</v>
      </c>
      <c r="K5" s="70" t="s">
        <v>40</v>
      </c>
    </row>
    <row r="6" spans="1:11" s="88" customFormat="1" ht="60.75" customHeight="1">
      <c r="A6" s="197"/>
      <c r="B6" s="197"/>
      <c r="C6" s="197"/>
      <c r="D6" s="198"/>
      <c r="E6" s="70"/>
      <c r="F6" s="70" t="s">
        <v>71</v>
      </c>
      <c r="G6" s="70" t="s">
        <v>32</v>
      </c>
      <c r="H6" s="70"/>
      <c r="I6" s="70"/>
      <c r="J6" s="70"/>
      <c r="K6" s="70"/>
    </row>
    <row r="7" spans="1:11" s="88" customFormat="1" ht="19.5" customHeight="1">
      <c r="A7" s="175"/>
      <c r="B7" s="175"/>
      <c r="C7" s="175"/>
      <c r="D7" s="199" t="s">
        <v>70</v>
      </c>
      <c r="E7" s="200">
        <f>E8+E12+E15</f>
        <v>1036.87</v>
      </c>
      <c r="F7" s="201"/>
      <c r="G7" s="70"/>
      <c r="H7" s="70"/>
      <c r="I7" s="201"/>
      <c r="J7" s="70"/>
      <c r="K7" s="70">
        <f>K8+K12+K15</f>
        <v>1036.87</v>
      </c>
    </row>
    <row r="8" spans="1:11" ht="15" customHeight="1">
      <c r="A8" s="83">
        <v>208</v>
      </c>
      <c r="B8" s="202"/>
      <c r="C8" s="202"/>
      <c r="D8" s="83" t="s">
        <v>43</v>
      </c>
      <c r="E8" s="200">
        <v>58.47</v>
      </c>
      <c r="F8" s="201"/>
      <c r="G8" s="129"/>
      <c r="H8" s="158"/>
      <c r="I8" s="201"/>
      <c r="J8" s="158"/>
      <c r="K8" s="200">
        <v>58.47</v>
      </c>
    </row>
    <row r="9" spans="1:11" ht="15" customHeight="1">
      <c r="A9" s="83"/>
      <c r="B9" s="202" t="s">
        <v>76</v>
      </c>
      <c r="C9" s="202"/>
      <c r="D9" s="83" t="s">
        <v>44</v>
      </c>
      <c r="E9" s="200">
        <v>58.47</v>
      </c>
      <c r="F9" s="201"/>
      <c r="G9" s="129"/>
      <c r="H9" s="158"/>
      <c r="I9" s="201"/>
      <c r="J9" s="158"/>
      <c r="K9" s="200">
        <v>58.47</v>
      </c>
    </row>
    <row r="10" spans="1:11" ht="15" customHeight="1">
      <c r="A10" s="83">
        <v>208</v>
      </c>
      <c r="B10" s="202" t="s">
        <v>111</v>
      </c>
      <c r="C10" s="202" t="s">
        <v>76</v>
      </c>
      <c r="D10" s="83" t="s">
        <v>48</v>
      </c>
      <c r="E10" s="200">
        <v>38.98</v>
      </c>
      <c r="F10" s="201"/>
      <c r="G10" s="129"/>
      <c r="H10" s="158"/>
      <c r="I10" s="201"/>
      <c r="J10" s="158"/>
      <c r="K10" s="200">
        <v>38.98</v>
      </c>
    </row>
    <row r="11" spans="1:11" ht="15" customHeight="1">
      <c r="A11" s="83">
        <v>208</v>
      </c>
      <c r="B11" s="202" t="s">
        <v>111</v>
      </c>
      <c r="C11" s="202" t="s">
        <v>77</v>
      </c>
      <c r="D11" s="83" t="s">
        <v>50</v>
      </c>
      <c r="E11" s="200">
        <v>19.49</v>
      </c>
      <c r="F11" s="201"/>
      <c r="G11" s="129"/>
      <c r="H11" s="158"/>
      <c r="I11" s="201"/>
      <c r="J11" s="158"/>
      <c r="K11" s="200">
        <v>19.49</v>
      </c>
    </row>
    <row r="12" spans="1:11" ht="15" customHeight="1">
      <c r="A12" s="83">
        <v>210</v>
      </c>
      <c r="B12" s="202"/>
      <c r="C12" s="202"/>
      <c r="D12" s="83" t="s">
        <v>51</v>
      </c>
      <c r="E12" s="200">
        <v>24.12</v>
      </c>
      <c r="F12" s="201"/>
      <c r="G12" s="129"/>
      <c r="H12" s="158"/>
      <c r="I12" s="201"/>
      <c r="J12" s="158"/>
      <c r="K12" s="200">
        <v>24.12</v>
      </c>
    </row>
    <row r="13" spans="1:11" ht="15" customHeight="1">
      <c r="A13" s="83"/>
      <c r="B13" s="202" t="s">
        <v>79</v>
      </c>
      <c r="C13" s="202"/>
      <c r="D13" s="83" t="s">
        <v>52</v>
      </c>
      <c r="E13" s="200">
        <v>24.12</v>
      </c>
      <c r="F13" s="201"/>
      <c r="G13" s="129"/>
      <c r="H13" s="158"/>
      <c r="I13" s="201"/>
      <c r="J13" s="158"/>
      <c r="K13" s="200">
        <v>24.12</v>
      </c>
    </row>
    <row r="14" spans="1:11" ht="15" customHeight="1">
      <c r="A14" s="83">
        <v>210</v>
      </c>
      <c r="B14" s="202" t="s">
        <v>112</v>
      </c>
      <c r="C14" s="202" t="s">
        <v>80</v>
      </c>
      <c r="D14" s="83" t="s">
        <v>53</v>
      </c>
      <c r="E14" s="200">
        <v>24.12</v>
      </c>
      <c r="F14" s="201"/>
      <c r="G14" s="129"/>
      <c r="H14" s="158"/>
      <c r="I14" s="201"/>
      <c r="J14" s="158"/>
      <c r="K14" s="200">
        <v>24.12</v>
      </c>
    </row>
    <row r="15" spans="1:11" ht="15" customHeight="1">
      <c r="A15" s="83">
        <v>221</v>
      </c>
      <c r="B15" s="202"/>
      <c r="C15" s="202"/>
      <c r="D15" s="83" t="s">
        <v>54</v>
      </c>
      <c r="E15" s="203">
        <v>954.28</v>
      </c>
      <c r="F15" s="201"/>
      <c r="G15" s="129"/>
      <c r="H15" s="158"/>
      <c r="I15" s="201"/>
      <c r="J15" s="158"/>
      <c r="K15" s="203">
        <v>954.28</v>
      </c>
    </row>
    <row r="16" spans="1:11" ht="15" customHeight="1">
      <c r="A16" s="83"/>
      <c r="B16" s="202" t="s">
        <v>80</v>
      </c>
      <c r="C16" s="202"/>
      <c r="D16" s="83" t="s">
        <v>55</v>
      </c>
      <c r="E16" s="203">
        <v>27.73</v>
      </c>
      <c r="F16" s="201"/>
      <c r="G16" s="129"/>
      <c r="H16" s="158"/>
      <c r="I16" s="201"/>
      <c r="J16" s="158"/>
      <c r="K16" s="203">
        <v>27.73</v>
      </c>
    </row>
    <row r="17" spans="1:11" ht="15" customHeight="1">
      <c r="A17" s="83">
        <v>221</v>
      </c>
      <c r="B17" s="202" t="s">
        <v>113</v>
      </c>
      <c r="C17" s="202" t="s">
        <v>82</v>
      </c>
      <c r="D17" s="83" t="s">
        <v>56</v>
      </c>
      <c r="E17" s="203">
        <v>27.73</v>
      </c>
      <c r="F17" s="201"/>
      <c r="G17" s="129"/>
      <c r="H17" s="158"/>
      <c r="I17" s="201"/>
      <c r="J17" s="158"/>
      <c r="K17" s="203">
        <v>27.73</v>
      </c>
    </row>
    <row r="18" spans="1:11" ht="15" customHeight="1">
      <c r="A18" s="83"/>
      <c r="B18" s="202" t="s">
        <v>83</v>
      </c>
      <c r="C18" s="202"/>
      <c r="D18" s="83" t="s">
        <v>57</v>
      </c>
      <c r="E18" s="203">
        <v>926.55</v>
      </c>
      <c r="F18" s="201"/>
      <c r="G18" s="129"/>
      <c r="H18" s="158"/>
      <c r="I18" s="201"/>
      <c r="J18" s="158"/>
      <c r="K18" s="203">
        <v>926.55</v>
      </c>
    </row>
    <row r="19" spans="1:11" ht="15" customHeight="1">
      <c r="A19" s="83">
        <v>221</v>
      </c>
      <c r="B19" s="202" t="s">
        <v>114</v>
      </c>
      <c r="C19" s="202" t="s">
        <v>80</v>
      </c>
      <c r="D19" s="83" t="s">
        <v>58</v>
      </c>
      <c r="E19" s="203">
        <v>926.55</v>
      </c>
      <c r="F19" s="201"/>
      <c r="G19" s="129"/>
      <c r="H19" s="158"/>
      <c r="I19" s="201"/>
      <c r="J19" s="158"/>
      <c r="K19" s="203">
        <v>926.55</v>
      </c>
    </row>
    <row r="20" spans="1:11" ht="15" customHeight="1">
      <c r="A20" s="175"/>
      <c r="B20" s="175"/>
      <c r="C20" s="175"/>
      <c r="D20" s="87"/>
      <c r="E20" s="201"/>
      <c r="F20" s="201"/>
      <c r="G20" s="129"/>
      <c r="H20" s="158"/>
      <c r="I20" s="201"/>
      <c r="J20" s="158"/>
      <c r="K20" s="158"/>
    </row>
    <row r="21" spans="1:11" ht="15" customHeight="1">
      <c r="A21" s="175"/>
      <c r="B21" s="175"/>
      <c r="C21" s="175"/>
      <c r="D21" s="87"/>
      <c r="E21" s="201"/>
      <c r="F21" s="201"/>
      <c r="G21" s="129"/>
      <c r="H21" s="158"/>
      <c r="I21" s="201"/>
      <c r="J21" s="158"/>
      <c r="K21" s="158"/>
    </row>
    <row r="22" spans="1:11" ht="15" customHeight="1">
      <c r="A22" s="175"/>
      <c r="B22" s="175"/>
      <c r="C22" s="175"/>
      <c r="D22" s="87"/>
      <c r="E22" s="201"/>
      <c r="F22" s="201"/>
      <c r="G22" s="129"/>
      <c r="H22" s="158"/>
      <c r="I22" s="201"/>
      <c r="J22" s="158"/>
      <c r="K22" s="158"/>
    </row>
    <row r="23" spans="1:11" ht="15" customHeight="1">
      <c r="A23" s="175"/>
      <c r="B23" s="175"/>
      <c r="C23" s="175"/>
      <c r="D23" s="87"/>
      <c r="E23" s="201"/>
      <c r="F23" s="201"/>
      <c r="G23" s="129"/>
      <c r="H23" s="158"/>
      <c r="I23" s="201"/>
      <c r="J23" s="158"/>
      <c r="K23" s="158"/>
    </row>
    <row r="24" spans="1:11" ht="15" customHeight="1">
      <c r="A24" s="175"/>
      <c r="B24" s="175"/>
      <c r="C24" s="175"/>
      <c r="D24" s="87"/>
      <c r="E24" s="201"/>
      <c r="F24" s="201"/>
      <c r="G24" s="129"/>
      <c r="H24" s="158"/>
      <c r="I24" s="201"/>
      <c r="J24" s="158"/>
      <c r="K24" s="158"/>
    </row>
    <row r="25" spans="1:11" ht="15" customHeight="1">
      <c r="A25" s="175"/>
      <c r="B25" s="175"/>
      <c r="C25" s="175"/>
      <c r="D25" s="87"/>
      <c r="E25" s="201"/>
      <c r="F25" s="201"/>
      <c r="G25" s="129"/>
      <c r="H25" s="158"/>
      <c r="I25" s="201"/>
      <c r="J25" s="158"/>
      <c r="K25" s="158"/>
    </row>
    <row r="26" spans="1:11" ht="15" customHeight="1">
      <c r="A26" s="175"/>
      <c r="B26" s="175"/>
      <c r="C26" s="175"/>
      <c r="D26" s="87"/>
      <c r="E26" s="201"/>
      <c r="F26" s="201"/>
      <c r="G26" s="158"/>
      <c r="H26" s="158"/>
      <c r="I26" s="201"/>
      <c r="J26" s="158"/>
      <c r="K26" s="158"/>
    </row>
  </sheetData>
  <sheetProtection/>
  <mergeCells count="13">
    <mergeCell ref="A1:K1"/>
    <mergeCell ref="A4:C4"/>
    <mergeCell ref="E4:K4"/>
    <mergeCell ref="F5:G5"/>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dimension ref="A1:F32"/>
  <sheetViews>
    <sheetView showGridLines="0" showZeros="0" workbookViewId="0" topLeftCell="A13">
      <selection activeCell="A3" sqref="A3:C3"/>
    </sheetView>
  </sheetViews>
  <sheetFormatPr defaultColWidth="9.16015625" defaultRowHeight="12.75" customHeight="1"/>
  <cols>
    <col min="1" max="1" width="7.33203125" style="178" customWidth="1"/>
    <col min="2" max="2" width="9.16015625" style="179" customWidth="1"/>
    <col min="3" max="3" width="51.66015625" style="0" customWidth="1"/>
    <col min="4" max="4" width="17" style="0" customWidth="1"/>
    <col min="5" max="5" width="17.66015625" style="0" customWidth="1"/>
    <col min="6" max="6" width="15" style="0" customWidth="1"/>
  </cols>
  <sheetData>
    <row r="1" spans="1:6" ht="24.75" customHeight="1">
      <c r="A1" s="108" t="s">
        <v>137</v>
      </c>
      <c r="B1" s="108"/>
      <c r="C1" s="108"/>
      <c r="D1" s="108"/>
      <c r="E1" s="108"/>
      <c r="F1" s="108"/>
    </row>
    <row r="2" spans="1:6" ht="15.75" customHeight="1">
      <c r="A2" s="180"/>
      <c r="B2" s="181"/>
      <c r="C2" s="108"/>
      <c r="D2" s="108"/>
      <c r="F2" s="182" t="s">
        <v>138</v>
      </c>
    </row>
    <row r="3" spans="1:6" s="81" customFormat="1" ht="15.75" customHeight="1">
      <c r="A3" s="65" t="s">
        <v>139</v>
      </c>
      <c r="B3" s="65"/>
      <c r="C3" s="66"/>
      <c r="D3" s="66"/>
      <c r="F3" s="182" t="s">
        <v>25</v>
      </c>
    </row>
    <row r="4" spans="1:6" s="88" customFormat="1" ht="24" customHeight="1">
      <c r="A4" s="183" t="s">
        <v>64</v>
      </c>
      <c r="B4" s="183"/>
      <c r="C4" s="98" t="s">
        <v>65</v>
      </c>
      <c r="D4" s="98" t="s">
        <v>140</v>
      </c>
      <c r="E4" s="98"/>
      <c r="F4" s="98"/>
    </row>
    <row r="5" spans="1:6" s="88" customFormat="1" ht="22.5" customHeight="1">
      <c r="A5" s="183" t="s">
        <v>67</v>
      </c>
      <c r="B5" s="184" t="s">
        <v>68</v>
      </c>
      <c r="C5" s="98"/>
      <c r="D5" s="98" t="s">
        <v>70</v>
      </c>
      <c r="E5" s="98" t="s">
        <v>141</v>
      </c>
      <c r="F5" s="98" t="s">
        <v>142</v>
      </c>
    </row>
    <row r="6" spans="1:6" s="88" customFormat="1" ht="19.5" customHeight="1">
      <c r="A6" s="183"/>
      <c r="B6" s="184"/>
      <c r="C6" s="98" t="s">
        <v>143</v>
      </c>
      <c r="D6" s="185">
        <f>E6+F6</f>
        <v>1036.87</v>
      </c>
      <c r="E6" s="186">
        <f>E7+E30</f>
        <v>557.42</v>
      </c>
      <c r="F6" s="186">
        <f>F18</f>
        <v>479.45</v>
      </c>
    </row>
    <row r="7" spans="1:6" s="81" customFormat="1" ht="19.5" customHeight="1">
      <c r="A7" s="187" t="s">
        <v>144</v>
      </c>
      <c r="B7" s="187"/>
      <c r="C7" s="188" t="s">
        <v>89</v>
      </c>
      <c r="D7" s="185">
        <v>551.03</v>
      </c>
      <c r="E7" s="185">
        <f>E8+E9+E10+E11+E12+E13+E14+E15+E16+E17</f>
        <v>551.03</v>
      </c>
      <c r="F7" s="152"/>
    </row>
    <row r="8" spans="1:6" s="81" customFormat="1" ht="19.5" customHeight="1">
      <c r="A8" s="187"/>
      <c r="B8" s="187" t="s">
        <v>82</v>
      </c>
      <c r="C8" s="188" t="s">
        <v>145</v>
      </c>
      <c r="D8" s="185"/>
      <c r="E8" s="189">
        <v>161.04</v>
      </c>
      <c r="F8" s="152"/>
    </row>
    <row r="9" spans="1:6" s="81" customFormat="1" ht="19.5" customHeight="1">
      <c r="A9" s="187"/>
      <c r="B9" s="187" t="s">
        <v>80</v>
      </c>
      <c r="C9" s="188" t="s">
        <v>146</v>
      </c>
      <c r="D9" s="185"/>
      <c r="E9" s="189">
        <v>93</v>
      </c>
      <c r="F9" s="152"/>
    </row>
    <row r="10" spans="1:6" s="81" customFormat="1" ht="19.5" customHeight="1">
      <c r="A10" s="187"/>
      <c r="B10" s="187" t="s">
        <v>83</v>
      </c>
      <c r="C10" s="188" t="s">
        <v>147</v>
      </c>
      <c r="D10" s="185"/>
      <c r="E10" s="189">
        <v>27.48</v>
      </c>
      <c r="F10" s="152"/>
    </row>
    <row r="11" spans="1:6" s="81" customFormat="1" ht="19.5" customHeight="1">
      <c r="A11" s="187"/>
      <c r="B11" s="187" t="s">
        <v>148</v>
      </c>
      <c r="C11" s="188" t="s">
        <v>149</v>
      </c>
      <c r="D11" s="185"/>
      <c r="E11" s="189">
        <v>38.98</v>
      </c>
      <c r="F11" s="152"/>
    </row>
    <row r="12" spans="1:6" s="81" customFormat="1" ht="19.5" customHeight="1">
      <c r="A12" s="187"/>
      <c r="B12" s="187" t="s">
        <v>150</v>
      </c>
      <c r="C12" s="188" t="s">
        <v>151</v>
      </c>
      <c r="D12" s="185"/>
      <c r="E12" s="189">
        <v>19.49</v>
      </c>
      <c r="F12" s="152"/>
    </row>
    <row r="13" spans="1:6" s="81" customFormat="1" ht="19.5" customHeight="1">
      <c r="A13" s="187"/>
      <c r="B13" s="187" t="s">
        <v>152</v>
      </c>
      <c r="C13" s="188" t="s">
        <v>153</v>
      </c>
      <c r="D13" s="185"/>
      <c r="E13" s="189">
        <v>23.73</v>
      </c>
      <c r="F13" s="152"/>
    </row>
    <row r="14" spans="1:6" s="81" customFormat="1" ht="19.5" customHeight="1">
      <c r="A14" s="187"/>
      <c r="B14" s="187" t="s">
        <v>154</v>
      </c>
      <c r="C14" s="188" t="s">
        <v>155</v>
      </c>
      <c r="D14" s="185"/>
      <c r="E14" s="190">
        <v>0.39</v>
      </c>
      <c r="F14" s="152"/>
    </row>
    <row r="15" spans="1:6" s="81" customFormat="1" ht="19.5" customHeight="1">
      <c r="A15" s="187"/>
      <c r="B15" s="187" t="s">
        <v>156</v>
      </c>
      <c r="C15" s="188" t="s">
        <v>157</v>
      </c>
      <c r="D15" s="185"/>
      <c r="E15" s="190">
        <v>27.73</v>
      </c>
      <c r="F15" s="152"/>
    </row>
    <row r="16" spans="1:6" s="81" customFormat="1" ht="19.5" customHeight="1">
      <c r="A16" s="187"/>
      <c r="B16" s="187" t="s">
        <v>158</v>
      </c>
      <c r="C16" s="188" t="s">
        <v>159</v>
      </c>
      <c r="D16" s="185"/>
      <c r="E16" s="190">
        <v>10</v>
      </c>
      <c r="F16" s="152"/>
    </row>
    <row r="17" spans="1:6" s="81" customFormat="1" ht="19.5" customHeight="1">
      <c r="A17" s="187"/>
      <c r="B17" s="187" t="s">
        <v>160</v>
      </c>
      <c r="C17" s="188" t="s">
        <v>161</v>
      </c>
      <c r="D17" s="185"/>
      <c r="E17" s="190">
        <v>149.19</v>
      </c>
      <c r="F17" s="152"/>
    </row>
    <row r="18" spans="1:6" s="81" customFormat="1" ht="19.5" customHeight="1">
      <c r="A18" s="187" t="s">
        <v>162</v>
      </c>
      <c r="B18" s="187"/>
      <c r="C18" s="188" t="s">
        <v>90</v>
      </c>
      <c r="D18" s="185">
        <v>479.45</v>
      </c>
      <c r="E18" s="191"/>
      <c r="F18" s="185">
        <f>F19+F20+F21+F22+F23+F24+F25+F26+F27+F28+F29</f>
        <v>479.45</v>
      </c>
    </row>
    <row r="19" spans="1:6" s="81" customFormat="1" ht="19.5" customHeight="1">
      <c r="A19" s="150">
        <v>30201</v>
      </c>
      <c r="B19" s="187" t="s">
        <v>82</v>
      </c>
      <c r="C19" s="188" t="s">
        <v>163</v>
      </c>
      <c r="D19" s="185"/>
      <c r="E19" s="191"/>
      <c r="F19" s="185">
        <v>4.78</v>
      </c>
    </row>
    <row r="20" spans="1:6" s="81" customFormat="1" ht="19.5" customHeight="1">
      <c r="A20" s="150">
        <v>30207</v>
      </c>
      <c r="B20" s="187" t="s">
        <v>164</v>
      </c>
      <c r="C20" s="188" t="s">
        <v>165</v>
      </c>
      <c r="D20" s="185"/>
      <c r="E20" s="191"/>
      <c r="F20" s="185">
        <v>2.5</v>
      </c>
    </row>
    <row r="21" spans="1:6" s="81" customFormat="1" ht="19.5" customHeight="1">
      <c r="A21" s="150">
        <v>30208</v>
      </c>
      <c r="B21" s="187" t="s">
        <v>148</v>
      </c>
      <c r="C21" s="188" t="s">
        <v>166</v>
      </c>
      <c r="D21" s="185"/>
      <c r="E21" s="191"/>
      <c r="F21" s="185">
        <v>13.17</v>
      </c>
    </row>
    <row r="22" spans="1:6" s="81" customFormat="1" ht="19.5" customHeight="1">
      <c r="A22" s="150">
        <v>30209</v>
      </c>
      <c r="B22" s="187" t="s">
        <v>150</v>
      </c>
      <c r="C22" s="188" t="s">
        <v>167</v>
      </c>
      <c r="D22" s="185"/>
      <c r="E22" s="191"/>
      <c r="F22" s="185">
        <v>7.2</v>
      </c>
    </row>
    <row r="23" spans="1:6" s="81" customFormat="1" ht="19.5" customHeight="1">
      <c r="A23" s="150">
        <v>30211</v>
      </c>
      <c r="B23" s="187" t="s">
        <v>79</v>
      </c>
      <c r="C23" s="188" t="s">
        <v>168</v>
      </c>
      <c r="D23" s="185"/>
      <c r="E23" s="191"/>
      <c r="F23" s="185">
        <v>2</v>
      </c>
    </row>
    <row r="24" spans="1:6" s="81" customFormat="1" ht="19.5" customHeight="1">
      <c r="A24" s="150">
        <v>30217</v>
      </c>
      <c r="B24" s="187" t="s">
        <v>169</v>
      </c>
      <c r="C24" s="188" t="s">
        <v>170</v>
      </c>
      <c r="D24" s="185"/>
      <c r="E24" s="191"/>
      <c r="F24" s="185">
        <v>0.6</v>
      </c>
    </row>
    <row r="25" spans="1:6" s="81" customFormat="1" ht="19.5" customHeight="1">
      <c r="A25" s="150">
        <v>30226</v>
      </c>
      <c r="B25" s="187" t="s">
        <v>171</v>
      </c>
      <c r="C25" s="188" t="s">
        <v>172</v>
      </c>
      <c r="D25" s="185"/>
      <c r="E25" s="191"/>
      <c r="F25" s="185">
        <v>410.77</v>
      </c>
    </row>
    <row r="26" spans="1:6" s="81" customFormat="1" ht="19.5" customHeight="1">
      <c r="A26" s="150">
        <v>30228</v>
      </c>
      <c r="B26" s="187" t="s">
        <v>173</v>
      </c>
      <c r="C26" s="188" t="s">
        <v>174</v>
      </c>
      <c r="D26" s="185"/>
      <c r="E26" s="185"/>
      <c r="F26" s="152">
        <v>4.7</v>
      </c>
    </row>
    <row r="27" spans="1:6" s="81" customFormat="1" ht="19.5" customHeight="1">
      <c r="A27" s="150">
        <v>30231</v>
      </c>
      <c r="B27" s="187" t="s">
        <v>175</v>
      </c>
      <c r="C27" s="188" t="s">
        <v>176</v>
      </c>
      <c r="D27" s="185"/>
      <c r="E27" s="185"/>
      <c r="F27" s="152">
        <v>3.8</v>
      </c>
    </row>
    <row r="28" spans="1:6" s="81" customFormat="1" ht="19.5" customHeight="1">
      <c r="A28" s="150">
        <v>30239</v>
      </c>
      <c r="B28" s="187" t="s">
        <v>177</v>
      </c>
      <c r="C28" s="188" t="s">
        <v>178</v>
      </c>
      <c r="D28" s="185"/>
      <c r="E28" s="185"/>
      <c r="F28" s="152">
        <v>27.7</v>
      </c>
    </row>
    <row r="29" spans="1:6" s="81" customFormat="1" ht="19.5" customHeight="1">
      <c r="A29" s="150">
        <v>30299</v>
      </c>
      <c r="B29" s="187" t="s">
        <v>179</v>
      </c>
      <c r="C29" s="188" t="s">
        <v>180</v>
      </c>
      <c r="D29" s="185"/>
      <c r="E29" s="185"/>
      <c r="F29" s="152">
        <v>2.23</v>
      </c>
    </row>
    <row r="30" spans="1:6" s="81" customFormat="1" ht="34.5" customHeight="1">
      <c r="A30" s="150">
        <v>303</v>
      </c>
      <c r="B30" s="150" t="s">
        <v>181</v>
      </c>
      <c r="C30" s="150" t="s">
        <v>181</v>
      </c>
      <c r="D30" s="185">
        <v>6.39</v>
      </c>
      <c r="E30" s="189">
        <v>6.39</v>
      </c>
      <c r="F30" s="189"/>
    </row>
    <row r="31" spans="1:6" s="81" customFormat="1" ht="30.75" customHeight="1">
      <c r="A31" s="150">
        <v>30302</v>
      </c>
      <c r="B31" s="150" t="s">
        <v>182</v>
      </c>
      <c r="C31" s="150" t="s">
        <v>182</v>
      </c>
      <c r="D31" s="185"/>
      <c r="E31" s="189">
        <v>6.03</v>
      </c>
      <c r="F31" s="189"/>
    </row>
    <row r="32" spans="1:6" s="81" customFormat="1" ht="36.75" customHeight="1">
      <c r="A32" s="150">
        <v>30399</v>
      </c>
      <c r="B32" s="150" t="s">
        <v>183</v>
      </c>
      <c r="C32" s="150" t="s">
        <v>183</v>
      </c>
      <c r="D32" s="185"/>
      <c r="E32" s="189">
        <v>0.36</v>
      </c>
      <c r="F32" s="189"/>
    </row>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K11"/>
  <sheetViews>
    <sheetView showGridLines="0" showZeros="0" workbookViewId="0" topLeftCell="A1">
      <selection activeCell="A3" sqref="A3:C3"/>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68" customFormat="1" ht="27">
      <c r="A1" s="139" t="s">
        <v>184</v>
      </c>
      <c r="B1" s="139"/>
      <c r="C1" s="139"/>
      <c r="D1" s="139"/>
      <c r="E1" s="139"/>
      <c r="F1" s="139"/>
      <c r="G1" s="139"/>
      <c r="H1" s="139"/>
      <c r="I1" s="139"/>
      <c r="J1" s="139"/>
      <c r="K1" s="139"/>
    </row>
    <row r="2" spans="1:11" s="81" customFormat="1" ht="17.25" customHeight="1">
      <c r="A2" s="169"/>
      <c r="B2" s="170"/>
      <c r="C2" s="170"/>
      <c r="D2" s="170"/>
      <c r="E2" s="170"/>
      <c r="F2" s="170"/>
      <c r="G2" s="170"/>
      <c r="H2" s="170"/>
      <c r="K2" s="166" t="s">
        <v>185</v>
      </c>
    </row>
    <row r="3" spans="1:11" ht="18.75" customHeight="1">
      <c r="A3" s="65" t="s">
        <v>139</v>
      </c>
      <c r="B3" s="65"/>
      <c r="C3" s="66"/>
      <c r="D3" s="160"/>
      <c r="E3" s="160"/>
      <c r="F3" s="160"/>
      <c r="G3" s="160"/>
      <c r="H3" s="160"/>
      <c r="K3" s="167" t="s">
        <v>25</v>
      </c>
    </row>
    <row r="4" spans="1:11" s="58" customFormat="1" ht="27" customHeight="1">
      <c r="A4" s="99" t="s">
        <v>63</v>
      </c>
      <c r="B4" s="99" t="s">
        <v>64</v>
      </c>
      <c r="C4" s="99"/>
      <c r="D4" s="99"/>
      <c r="E4" s="98" t="s">
        <v>65</v>
      </c>
      <c r="F4" s="98" t="s">
        <v>127</v>
      </c>
      <c r="G4" s="98"/>
      <c r="H4" s="98"/>
      <c r="I4" s="98"/>
      <c r="J4" s="98"/>
      <c r="K4" s="98"/>
    </row>
    <row r="5" spans="1:11" s="58" customFormat="1" ht="36.75" customHeight="1">
      <c r="A5" s="99"/>
      <c r="B5" s="99" t="s">
        <v>67</v>
      </c>
      <c r="C5" s="99" t="s">
        <v>68</v>
      </c>
      <c r="D5" s="98" t="s">
        <v>69</v>
      </c>
      <c r="E5" s="98"/>
      <c r="F5" s="98" t="s">
        <v>70</v>
      </c>
      <c r="G5" s="70" t="s">
        <v>129</v>
      </c>
      <c r="H5" s="70" t="s">
        <v>130</v>
      </c>
      <c r="I5" s="70" t="s">
        <v>131</v>
      </c>
      <c r="J5" s="70" t="s">
        <v>41</v>
      </c>
      <c r="K5" s="70" t="s">
        <v>132</v>
      </c>
    </row>
    <row r="6" spans="1:11" s="81" customFormat="1" ht="12.75" customHeight="1">
      <c r="A6" s="171"/>
      <c r="B6" s="172"/>
      <c r="C6" s="172"/>
      <c r="D6" s="171"/>
      <c r="E6" s="173" t="s">
        <v>70</v>
      </c>
      <c r="F6" s="174"/>
      <c r="G6" s="174"/>
      <c r="H6" s="174"/>
      <c r="I6" s="174"/>
      <c r="J6" s="171"/>
      <c r="K6" s="171"/>
    </row>
    <row r="7" spans="1:11" s="81" customFormat="1" ht="12.75" customHeight="1">
      <c r="A7" s="172" t="s">
        <v>186</v>
      </c>
      <c r="B7" s="172"/>
      <c r="C7" s="172"/>
      <c r="D7" s="171"/>
      <c r="E7" s="173" t="s">
        <v>71</v>
      </c>
      <c r="F7" s="174"/>
      <c r="G7" s="174"/>
      <c r="H7" s="174"/>
      <c r="I7" s="174"/>
      <c r="J7" s="171"/>
      <c r="K7" s="171"/>
    </row>
    <row r="8" spans="1:11" s="81" customFormat="1" ht="12.75" customHeight="1">
      <c r="A8" s="172"/>
      <c r="B8" s="175" t="s">
        <v>187</v>
      </c>
      <c r="C8" s="175"/>
      <c r="D8" s="175"/>
      <c r="E8" s="87" t="s">
        <v>31</v>
      </c>
      <c r="F8" s="176"/>
      <c r="G8" s="176"/>
      <c r="H8" s="174"/>
      <c r="I8" s="174"/>
      <c r="J8" s="171"/>
      <c r="K8" s="171"/>
    </row>
    <row r="9" spans="1:11" s="81" customFormat="1" ht="12.75" customHeight="1">
      <c r="A9" s="172"/>
      <c r="B9" s="175"/>
      <c r="C9" s="175" t="s">
        <v>82</v>
      </c>
      <c r="D9" s="175"/>
      <c r="E9" s="87" t="s">
        <v>33</v>
      </c>
      <c r="F9" s="176"/>
      <c r="G9" s="176"/>
      <c r="H9" s="174"/>
      <c r="I9" s="174"/>
      <c r="J9" s="171"/>
      <c r="K9" s="171"/>
    </row>
    <row r="10" spans="1:11" ht="12.75" customHeight="1">
      <c r="A10" s="159"/>
      <c r="B10" s="175" t="s">
        <v>188</v>
      </c>
      <c r="C10" s="175" t="s">
        <v>188</v>
      </c>
      <c r="D10" s="175" t="s">
        <v>82</v>
      </c>
      <c r="E10" s="87" t="s">
        <v>35</v>
      </c>
      <c r="F10" s="177"/>
      <c r="G10" s="177"/>
      <c r="H10" s="159"/>
      <c r="I10" s="159"/>
      <c r="J10" s="159"/>
      <c r="K10" s="159"/>
    </row>
    <row r="11" ht="12.75" customHeight="1">
      <c r="A11" s="81" t="s">
        <v>189</v>
      </c>
    </row>
  </sheetData>
  <sheetProtection/>
  <mergeCells count="6">
    <mergeCell ref="A1:K1"/>
    <mergeCell ref="A3:C3"/>
    <mergeCell ref="B4:D4"/>
    <mergeCell ref="F4:K4"/>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4"/>
  <sheetViews>
    <sheetView showGridLines="0" showZeros="0" workbookViewId="0" topLeftCell="A1">
      <selection activeCell="A3" sqref="A3:C3"/>
    </sheetView>
  </sheetViews>
  <sheetFormatPr defaultColWidth="9.33203125" defaultRowHeight="11.25"/>
  <cols>
    <col min="1" max="1" width="24.16015625" style="81" customWidth="1"/>
    <col min="2" max="4" width="7.16015625" style="81" customWidth="1"/>
    <col min="5" max="5" width="19" style="81" customWidth="1"/>
    <col min="6" max="10" width="14.33203125" style="81" customWidth="1"/>
    <col min="11" max="16384" width="9.33203125" style="81" customWidth="1"/>
  </cols>
  <sheetData>
    <row r="1" spans="1:11" ht="35.25" customHeight="1">
      <c r="A1" s="89" t="s">
        <v>190</v>
      </c>
      <c r="B1" s="89"/>
      <c r="C1" s="89"/>
      <c r="D1" s="89"/>
      <c r="E1" s="89"/>
      <c r="F1" s="89"/>
      <c r="G1" s="89"/>
      <c r="H1" s="89"/>
      <c r="I1" s="89"/>
      <c r="J1" s="89"/>
      <c r="K1" s="89"/>
    </row>
    <row r="2" ht="15.75" customHeight="1">
      <c r="K2" s="166" t="s">
        <v>191</v>
      </c>
    </row>
    <row r="3" spans="1:11" ht="22.5" customHeight="1">
      <c r="A3" s="65" t="s">
        <v>139</v>
      </c>
      <c r="B3" s="65"/>
      <c r="C3" s="66"/>
      <c r="D3" s="160"/>
      <c r="E3" s="160"/>
      <c r="F3" s="160"/>
      <c r="G3" s="160"/>
      <c r="H3" s="160"/>
      <c r="K3" s="167" t="s">
        <v>25</v>
      </c>
    </row>
    <row r="4" spans="1:11" s="88" customFormat="1" ht="24" customHeight="1">
      <c r="A4" s="99" t="s">
        <v>63</v>
      </c>
      <c r="B4" s="99" t="s">
        <v>64</v>
      </c>
      <c r="C4" s="99"/>
      <c r="D4" s="99"/>
      <c r="E4" s="98" t="s">
        <v>65</v>
      </c>
      <c r="F4" s="98" t="s">
        <v>127</v>
      </c>
      <c r="G4" s="98"/>
      <c r="H4" s="98"/>
      <c r="I4" s="98"/>
      <c r="J4" s="98"/>
      <c r="K4" s="98"/>
    </row>
    <row r="5" spans="1:11" s="88" customFormat="1" ht="40.5" customHeight="1">
      <c r="A5" s="99"/>
      <c r="B5" s="99" t="s">
        <v>67</v>
      </c>
      <c r="C5" s="99" t="s">
        <v>68</v>
      </c>
      <c r="D5" s="98" t="s">
        <v>69</v>
      </c>
      <c r="E5" s="98"/>
      <c r="F5" s="98" t="s">
        <v>70</v>
      </c>
      <c r="G5" s="70" t="s">
        <v>129</v>
      </c>
      <c r="H5" s="70" t="s">
        <v>130</v>
      </c>
      <c r="I5" s="70" t="s">
        <v>131</v>
      </c>
      <c r="J5" s="70" t="s">
        <v>41</v>
      </c>
      <c r="K5" s="70" t="s">
        <v>132</v>
      </c>
    </row>
    <row r="6" spans="1:11" s="88" customFormat="1" ht="23.25" customHeight="1">
      <c r="A6" s="73"/>
      <c r="B6" s="74"/>
      <c r="C6" s="74"/>
      <c r="D6" s="74"/>
      <c r="E6" s="75" t="s">
        <v>70</v>
      </c>
      <c r="F6" s="161">
        <f>SUM(G6:J6)</f>
        <v>0</v>
      </c>
      <c r="G6" s="161">
        <f>SUM(G7:G10)</f>
        <v>0</v>
      </c>
      <c r="H6" s="161">
        <f>SUM(H7:H10)</f>
        <v>0</v>
      </c>
      <c r="I6" s="161">
        <f>SUM(I7:I10)</f>
        <v>0</v>
      </c>
      <c r="J6" s="161">
        <f>SUM(J7:J10)</f>
        <v>0</v>
      </c>
      <c r="K6" s="165"/>
    </row>
    <row r="7" spans="1:11" ht="19.5" customHeight="1">
      <c r="A7" s="85"/>
      <c r="B7" s="162"/>
      <c r="C7" s="162"/>
      <c r="D7" s="162"/>
      <c r="E7" s="132"/>
      <c r="F7" s="129">
        <f>SUM(G7:J7)</f>
        <v>0</v>
      </c>
      <c r="G7" s="129"/>
      <c r="H7" s="129"/>
      <c r="I7" s="129"/>
      <c r="J7" s="129"/>
      <c r="K7" s="158"/>
    </row>
    <row r="8" spans="1:11" ht="19.5" customHeight="1">
      <c r="A8" s="85"/>
      <c r="B8" s="162"/>
      <c r="C8" s="162"/>
      <c r="D8" s="162"/>
      <c r="E8" s="132"/>
      <c r="F8" s="129">
        <f>SUM(G8:J8)</f>
        <v>0</v>
      </c>
      <c r="G8" s="129"/>
      <c r="H8" s="129"/>
      <c r="I8" s="129"/>
      <c r="J8" s="129"/>
      <c r="K8" s="158"/>
    </row>
    <row r="9" spans="1:11" ht="19.5" customHeight="1">
      <c r="A9" s="85"/>
      <c r="B9" s="162"/>
      <c r="C9" s="162"/>
      <c r="D9" s="162"/>
      <c r="E9" s="132"/>
      <c r="F9" s="129">
        <f>SUM(G9:J9)</f>
        <v>0</v>
      </c>
      <c r="G9" s="129"/>
      <c r="H9" s="129"/>
      <c r="I9" s="129"/>
      <c r="J9" s="129"/>
      <c r="K9" s="158"/>
    </row>
    <row r="10" spans="1:11" ht="19.5" customHeight="1">
      <c r="A10" s="163"/>
      <c r="B10" s="162"/>
      <c r="C10" s="162"/>
      <c r="D10" s="162"/>
      <c r="E10" s="132"/>
      <c r="F10" s="129"/>
      <c r="G10" s="129"/>
      <c r="H10" s="129"/>
      <c r="I10" s="129"/>
      <c r="J10" s="129"/>
      <c r="K10" s="158"/>
    </row>
    <row r="11" spans="1:10" ht="15" customHeight="1">
      <c r="A11" s="81" t="s">
        <v>189</v>
      </c>
      <c r="B11" s="106"/>
      <c r="C11" s="106"/>
      <c r="D11" s="106"/>
      <c r="E11" s="106"/>
      <c r="F11" s="106"/>
      <c r="G11" s="106"/>
      <c r="H11" s="106"/>
      <c r="I11" s="106"/>
      <c r="J11" s="106"/>
    </row>
    <row r="12" ht="25.5" customHeight="1">
      <c r="G12" s="106"/>
    </row>
    <row r="13" ht="12">
      <c r="G13" s="106"/>
    </row>
    <row r="14" ht="12">
      <c r="C14" s="106"/>
    </row>
  </sheetData>
  <sheetProtection/>
  <mergeCells count="6">
    <mergeCell ref="A1:K1"/>
    <mergeCell ref="A3:C3"/>
    <mergeCell ref="B4:D4"/>
    <mergeCell ref="F4:K4"/>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7"/>
  <sheetViews>
    <sheetView showGridLines="0" showZeros="0" workbookViewId="0" topLeftCell="A1">
      <selection activeCell="A3" sqref="A3:C3"/>
    </sheetView>
  </sheetViews>
  <sheetFormatPr defaultColWidth="9.16015625" defaultRowHeight="11.25"/>
  <cols>
    <col min="1" max="1" width="34" style="81" customWidth="1"/>
    <col min="2" max="4" width="7.16015625" style="81" customWidth="1"/>
    <col min="5" max="5" width="17.83203125" style="81" customWidth="1"/>
    <col min="6" max="10" width="14.33203125" style="81" customWidth="1"/>
    <col min="11" max="11" width="11.33203125" style="81" customWidth="1"/>
    <col min="12" max="16384" width="9.16015625" style="81" customWidth="1"/>
  </cols>
  <sheetData>
    <row r="1" spans="1:11" ht="35.25" customHeight="1">
      <c r="A1" s="89" t="s">
        <v>192</v>
      </c>
      <c r="B1" s="89"/>
      <c r="C1" s="89"/>
      <c r="D1" s="89"/>
      <c r="E1" s="89"/>
      <c r="F1" s="89"/>
      <c r="G1" s="89"/>
      <c r="H1" s="89"/>
      <c r="I1" s="89"/>
      <c r="J1" s="89"/>
      <c r="K1" s="89"/>
    </row>
    <row r="2" ht="15.75" customHeight="1">
      <c r="K2" s="91" t="s">
        <v>193</v>
      </c>
    </row>
    <row r="3" spans="1:11" ht="12">
      <c r="A3" s="65" t="s">
        <v>24</v>
      </c>
      <c r="B3" s="65"/>
      <c r="C3" s="66"/>
      <c r="D3" s="160"/>
      <c r="E3" s="160"/>
      <c r="F3" s="160"/>
      <c r="G3" s="160"/>
      <c r="H3" s="160"/>
      <c r="K3" s="156" t="s">
        <v>25</v>
      </c>
    </row>
    <row r="4" spans="1:11" s="88" customFormat="1" ht="24" customHeight="1">
      <c r="A4" s="99" t="s">
        <v>63</v>
      </c>
      <c r="B4" s="99" t="s">
        <v>64</v>
      </c>
      <c r="C4" s="99"/>
      <c r="D4" s="99"/>
      <c r="E4" s="98" t="s">
        <v>65</v>
      </c>
      <c r="F4" s="98" t="s">
        <v>127</v>
      </c>
      <c r="G4" s="98"/>
      <c r="H4" s="98"/>
      <c r="I4" s="98"/>
      <c r="J4" s="98"/>
      <c r="K4" s="98"/>
    </row>
    <row r="5" spans="1:11" s="88" customFormat="1" ht="40.5" customHeight="1">
      <c r="A5" s="99"/>
      <c r="B5" s="99" t="s">
        <v>67</v>
      </c>
      <c r="C5" s="99" t="s">
        <v>68</v>
      </c>
      <c r="D5" s="98" t="s">
        <v>69</v>
      </c>
      <c r="E5" s="98"/>
      <c r="F5" s="98" t="s">
        <v>70</v>
      </c>
      <c r="G5" s="70" t="s">
        <v>129</v>
      </c>
      <c r="H5" s="70" t="s">
        <v>130</v>
      </c>
      <c r="I5" s="70" t="s">
        <v>131</v>
      </c>
      <c r="J5" s="70" t="s">
        <v>41</v>
      </c>
      <c r="K5" s="70" t="s">
        <v>132</v>
      </c>
    </row>
    <row r="6" spans="1:11" s="88" customFormat="1" ht="12" customHeight="1">
      <c r="A6" s="73"/>
      <c r="B6" s="74"/>
      <c r="C6" s="74"/>
      <c r="D6" s="74"/>
      <c r="E6" s="75" t="s">
        <v>70</v>
      </c>
      <c r="F6" s="161">
        <f>SUM(G6:J6)</f>
        <v>0</v>
      </c>
      <c r="G6" s="161">
        <f>SUM(G7:G10)</f>
        <v>0</v>
      </c>
      <c r="H6" s="161">
        <f>SUM(H7:H10)</f>
        <v>0</v>
      </c>
      <c r="I6" s="161">
        <f>SUM(I7:I10)</f>
        <v>0</v>
      </c>
      <c r="J6" s="161">
        <f>SUM(J7:J10)</f>
        <v>0</v>
      </c>
      <c r="K6" s="165"/>
    </row>
    <row r="7" spans="1:11" ht="12">
      <c r="A7" s="85"/>
      <c r="B7" s="162"/>
      <c r="C7" s="162"/>
      <c r="D7" s="162"/>
      <c r="E7" s="132"/>
      <c r="F7" s="129">
        <f>SUM(G7:J7)</f>
        <v>0</v>
      </c>
      <c r="G7" s="129"/>
      <c r="H7" s="129"/>
      <c r="I7" s="129"/>
      <c r="J7" s="129"/>
      <c r="K7" s="158"/>
    </row>
    <row r="8" spans="1:11" ht="12">
      <c r="A8" s="85"/>
      <c r="B8" s="162"/>
      <c r="C8" s="162"/>
      <c r="D8" s="162"/>
      <c r="E8" s="132"/>
      <c r="F8" s="129">
        <f>SUM(G8:J8)</f>
        <v>0</v>
      </c>
      <c r="G8" s="129"/>
      <c r="H8" s="129"/>
      <c r="I8" s="129"/>
      <c r="J8" s="129"/>
      <c r="K8" s="158"/>
    </row>
    <row r="9" spans="1:11" ht="12">
      <c r="A9" s="85"/>
      <c r="B9" s="162"/>
      <c r="C9" s="162"/>
      <c r="D9" s="162"/>
      <c r="E9" s="132"/>
      <c r="F9" s="129">
        <f>SUM(G9:J9)</f>
        <v>0</v>
      </c>
      <c r="G9" s="129"/>
      <c r="H9" s="129"/>
      <c r="I9" s="129"/>
      <c r="J9" s="129"/>
      <c r="K9" s="158"/>
    </row>
    <row r="10" spans="1:11" ht="12">
      <c r="A10" s="163"/>
      <c r="B10" s="162"/>
      <c r="C10" s="162"/>
      <c r="D10" s="162"/>
      <c r="E10" s="132"/>
      <c r="F10" s="129"/>
      <c r="G10" s="129"/>
      <c r="H10" s="129"/>
      <c r="I10" s="129"/>
      <c r="J10" s="129"/>
      <c r="K10" s="158"/>
    </row>
    <row r="11" spans="1:11" ht="14.25">
      <c r="A11" s="164"/>
      <c r="B11" s="164"/>
      <c r="C11" s="164"/>
      <c r="D11" s="164"/>
      <c r="E11" s="164"/>
      <c r="F11" s="164"/>
      <c r="G11" s="164"/>
      <c r="H11" s="164"/>
      <c r="I11" s="164"/>
      <c r="J11" s="164"/>
      <c r="K11" s="164"/>
    </row>
    <row r="12" spans="1:11" ht="21" customHeight="1">
      <c r="A12" s="164"/>
      <c r="B12" s="164"/>
      <c r="C12" s="164"/>
      <c r="D12" s="164"/>
      <c r="E12" s="164"/>
      <c r="F12" s="164"/>
      <c r="G12" s="164"/>
      <c r="H12" s="164"/>
      <c r="I12" s="164"/>
      <c r="J12" s="164"/>
      <c r="K12" s="164"/>
    </row>
    <row r="13" ht="21" customHeight="1">
      <c r="A13" s="81" t="s">
        <v>189</v>
      </c>
    </row>
    <row r="14" ht="24.75" customHeight="1">
      <c r="G14" s="106"/>
    </row>
    <row r="16" ht="12">
      <c r="G16" s="106"/>
    </row>
    <row r="17" ht="12">
      <c r="C17" s="106"/>
    </row>
  </sheetData>
  <sheetProtection/>
  <mergeCells count="8">
    <mergeCell ref="A1:K1"/>
    <mergeCell ref="A3:C3"/>
    <mergeCell ref="B4:D4"/>
    <mergeCell ref="F4:K4"/>
    <mergeCell ref="A11:K11"/>
    <mergeCell ref="A12:K12"/>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K14"/>
  <sheetViews>
    <sheetView showGridLines="0" showZeros="0" workbookViewId="0" topLeftCell="A1">
      <selection activeCell="A11" sqref="A11:K13"/>
    </sheetView>
  </sheetViews>
  <sheetFormatPr defaultColWidth="9.16015625" defaultRowHeight="11.25"/>
  <cols>
    <col min="1" max="1" width="34" style="81" customWidth="1"/>
    <col min="2" max="4" width="7.16015625" style="81" customWidth="1"/>
    <col min="5" max="5" width="17.83203125" style="81" customWidth="1"/>
    <col min="6" max="10" width="14.33203125" style="81" customWidth="1"/>
    <col min="11" max="11" width="11.33203125" style="81" customWidth="1"/>
    <col min="12" max="16384" width="9.16015625" style="81" customWidth="1"/>
  </cols>
  <sheetData>
    <row r="1" spans="1:11" ht="35.25" customHeight="1">
      <c r="A1" s="89" t="s">
        <v>194</v>
      </c>
      <c r="B1" s="89"/>
      <c r="C1" s="89"/>
      <c r="D1" s="89"/>
      <c r="E1" s="89"/>
      <c r="F1" s="89"/>
      <c r="G1" s="89"/>
      <c r="H1" s="89"/>
      <c r="I1" s="89"/>
      <c r="J1" s="89"/>
      <c r="K1" s="89"/>
    </row>
    <row r="2" ht="15.75" customHeight="1">
      <c r="K2" s="91" t="s">
        <v>195</v>
      </c>
    </row>
    <row r="3" spans="1:11" ht="12">
      <c r="A3" s="65" t="s">
        <v>24</v>
      </c>
      <c r="B3" s="65"/>
      <c r="C3" s="66"/>
      <c r="D3" s="160"/>
      <c r="E3" s="160"/>
      <c r="F3" s="160"/>
      <c r="G3" s="160"/>
      <c r="H3" s="160"/>
      <c r="K3" s="156" t="s">
        <v>25</v>
      </c>
    </row>
    <row r="4" spans="1:11" s="88" customFormat="1" ht="24" customHeight="1">
      <c r="A4" s="99" t="s">
        <v>63</v>
      </c>
      <c r="B4" s="99" t="s">
        <v>64</v>
      </c>
      <c r="C4" s="99"/>
      <c r="D4" s="99"/>
      <c r="E4" s="98" t="s">
        <v>65</v>
      </c>
      <c r="F4" s="98" t="s">
        <v>127</v>
      </c>
      <c r="G4" s="98"/>
      <c r="H4" s="98"/>
      <c r="I4" s="98"/>
      <c r="J4" s="98"/>
      <c r="K4" s="98"/>
    </row>
    <row r="5" spans="1:11" s="88" customFormat="1" ht="40.5" customHeight="1">
      <c r="A5" s="99"/>
      <c r="B5" s="99" t="s">
        <v>67</v>
      </c>
      <c r="C5" s="99" t="s">
        <v>68</v>
      </c>
      <c r="D5" s="98" t="s">
        <v>69</v>
      </c>
      <c r="E5" s="98"/>
      <c r="F5" s="98" t="s">
        <v>70</v>
      </c>
      <c r="G5" s="70" t="s">
        <v>129</v>
      </c>
      <c r="H5" s="70" t="s">
        <v>130</v>
      </c>
      <c r="I5" s="70" t="s">
        <v>131</v>
      </c>
      <c r="J5" s="70" t="s">
        <v>41</v>
      </c>
      <c r="K5" s="70" t="s">
        <v>132</v>
      </c>
    </row>
    <row r="6" spans="1:11" s="88" customFormat="1" ht="12" customHeight="1">
      <c r="A6" s="73"/>
      <c r="B6" s="74"/>
      <c r="C6" s="74"/>
      <c r="D6" s="74"/>
      <c r="E6" s="75" t="s">
        <v>70</v>
      </c>
      <c r="F6" s="161">
        <f>SUM(G6:J6)</f>
        <v>0</v>
      </c>
      <c r="G6" s="161">
        <f>SUM(G7:G10)</f>
        <v>0</v>
      </c>
      <c r="H6" s="161">
        <f>SUM(H7:H10)</f>
        <v>0</v>
      </c>
      <c r="I6" s="161">
        <f>SUM(I7:I10)</f>
        <v>0</v>
      </c>
      <c r="J6" s="161">
        <f>SUM(J7:J10)</f>
        <v>0</v>
      </c>
      <c r="K6" s="165"/>
    </row>
    <row r="7" spans="1:11" ht="12">
      <c r="A7" s="85"/>
      <c r="B7" s="162"/>
      <c r="C7" s="162"/>
      <c r="D7" s="162"/>
      <c r="E7" s="132"/>
      <c r="F7" s="129">
        <f>SUM(G7:J7)</f>
        <v>0</v>
      </c>
      <c r="G7" s="129"/>
      <c r="H7" s="129"/>
      <c r="I7" s="129"/>
      <c r="J7" s="129"/>
      <c r="K7" s="158"/>
    </row>
    <row r="8" spans="1:11" ht="12">
      <c r="A8" s="85"/>
      <c r="B8" s="162"/>
      <c r="C8" s="162"/>
      <c r="D8" s="162"/>
      <c r="E8" s="132"/>
      <c r="F8" s="129">
        <f>SUM(G8:J8)</f>
        <v>0</v>
      </c>
      <c r="G8" s="129"/>
      <c r="H8" s="129"/>
      <c r="I8" s="129"/>
      <c r="J8" s="129"/>
      <c r="K8" s="158"/>
    </row>
    <row r="9" spans="1:11" ht="12">
      <c r="A9" s="85"/>
      <c r="B9" s="162"/>
      <c r="C9" s="162"/>
      <c r="D9" s="162"/>
      <c r="E9" s="132"/>
      <c r="F9" s="129">
        <f>SUM(G9:J9)</f>
        <v>0</v>
      </c>
      <c r="G9" s="129"/>
      <c r="H9" s="129"/>
      <c r="I9" s="129"/>
      <c r="J9" s="129"/>
      <c r="K9" s="158"/>
    </row>
    <row r="10" spans="1:11" ht="12">
      <c r="A10" s="163"/>
      <c r="B10" s="162"/>
      <c r="C10" s="162"/>
      <c r="D10" s="162"/>
      <c r="E10" s="132"/>
      <c r="F10" s="129"/>
      <c r="G10" s="129"/>
      <c r="H10" s="129"/>
      <c r="I10" s="129"/>
      <c r="J10" s="129"/>
      <c r="K10" s="158"/>
    </row>
    <row r="11" spans="1:11" ht="14.25">
      <c r="A11" s="164"/>
      <c r="B11" s="164"/>
      <c r="C11" s="164"/>
      <c r="D11" s="164"/>
      <c r="E11" s="164"/>
      <c r="F11" s="164"/>
      <c r="G11" s="164"/>
      <c r="H11" s="164"/>
      <c r="I11" s="164"/>
      <c r="J11" s="164"/>
      <c r="K11" s="164"/>
    </row>
    <row r="12" ht="12">
      <c r="A12" s="81" t="s">
        <v>189</v>
      </c>
    </row>
    <row r="13" ht="12">
      <c r="G13" s="106"/>
    </row>
    <row r="14" ht="12">
      <c r="C14" s="106"/>
    </row>
  </sheetData>
  <sheetProtection/>
  <mergeCells count="7">
    <mergeCell ref="A1:K1"/>
    <mergeCell ref="A3:C3"/>
    <mergeCell ref="B4:D4"/>
    <mergeCell ref="F4:K4"/>
    <mergeCell ref="A11:K11"/>
    <mergeCell ref="A4:A5"/>
    <mergeCell ref="E4:E5"/>
  </mergeCells>
  <printOptions horizontalCentered="1" verticalCentered="1"/>
  <pageMargins left="0" right="0" top="0" bottom="0" header="0.51" footer="0.51"/>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O15"/>
  <sheetViews>
    <sheetView showGridLines="0" showZeros="0" workbookViewId="0" topLeftCell="A13">
      <selection activeCell="A13" sqref="A13"/>
    </sheetView>
  </sheetViews>
  <sheetFormatPr defaultColWidth="9.16015625" defaultRowHeight="12.75" customHeight="1"/>
  <cols>
    <col min="1" max="1" width="11.16015625" style="0" customWidth="1"/>
    <col min="2" max="2" width="14.33203125" style="0" customWidth="1"/>
    <col min="3" max="3" width="52" style="0" customWidth="1"/>
    <col min="4" max="4" width="7.83203125" style="0" bestFit="1" customWidth="1"/>
    <col min="5" max="5" width="8.66015625" style="0" customWidth="1"/>
    <col min="6" max="6" width="12" style="0" customWidth="1"/>
    <col min="7" max="7" width="10.83203125" style="0" customWidth="1"/>
    <col min="8" max="8" width="14" style="0" customWidth="1"/>
    <col min="9" max="9" width="10.33203125" style="0" customWidth="1"/>
    <col min="10" max="11" width="10" style="0" customWidth="1"/>
    <col min="12" max="12" width="16.33203125" style="0" customWidth="1"/>
    <col min="13" max="13" width="12.16015625" style="0" customWidth="1"/>
  </cols>
  <sheetData>
    <row r="1" ht="22.5" customHeight="1">
      <c r="A1" s="81"/>
    </row>
    <row r="2" spans="1:13" ht="36.75" customHeight="1">
      <c r="A2" s="139" t="s">
        <v>196</v>
      </c>
      <c r="B2" s="139"/>
      <c r="C2" s="139"/>
      <c r="D2" s="139"/>
      <c r="E2" s="139"/>
      <c r="F2" s="139"/>
      <c r="G2" s="139"/>
      <c r="H2" s="139"/>
      <c r="I2" s="139"/>
      <c r="J2" s="139"/>
      <c r="K2" s="139"/>
      <c r="L2" s="139"/>
      <c r="M2" s="139"/>
    </row>
    <row r="3" spans="1:15" ht="18" customHeight="1">
      <c r="A3" s="81"/>
      <c r="B3" s="81"/>
      <c r="C3" s="81"/>
      <c r="D3" s="81"/>
      <c r="E3" s="81"/>
      <c r="F3" s="81"/>
      <c r="G3" s="81"/>
      <c r="H3" s="81"/>
      <c r="I3" s="81"/>
      <c r="O3" s="91" t="s">
        <v>197</v>
      </c>
    </row>
    <row r="4" spans="1:15" ht="21" customHeight="1">
      <c r="A4" s="65" t="s">
        <v>139</v>
      </c>
      <c r="B4" s="65"/>
      <c r="C4" s="66"/>
      <c r="D4" s="81"/>
      <c r="E4" s="81"/>
      <c r="F4" s="81"/>
      <c r="G4" s="81"/>
      <c r="H4" s="81"/>
      <c r="I4" s="81"/>
      <c r="K4" s="81"/>
      <c r="O4" s="156" t="s">
        <v>25</v>
      </c>
    </row>
    <row r="5" spans="1:15" s="58" customFormat="1" ht="29.25" customHeight="1">
      <c r="A5" s="140" t="s">
        <v>63</v>
      </c>
      <c r="B5" s="141" t="s">
        <v>198</v>
      </c>
      <c r="C5" s="141" t="s">
        <v>199</v>
      </c>
      <c r="D5" s="142" t="s">
        <v>110</v>
      </c>
      <c r="E5" s="143"/>
      <c r="F5" s="143"/>
      <c r="G5" s="143"/>
      <c r="H5" s="143"/>
      <c r="I5" s="143"/>
      <c r="J5" s="143"/>
      <c r="K5" s="143"/>
      <c r="L5" s="143"/>
      <c r="M5" s="143"/>
      <c r="N5" s="143"/>
      <c r="O5" s="157"/>
    </row>
    <row r="6" spans="1:15" s="58" customFormat="1" ht="41.25" customHeight="1">
      <c r="A6" s="144"/>
      <c r="B6" s="145"/>
      <c r="C6" s="145"/>
      <c r="D6" s="141" t="s">
        <v>70</v>
      </c>
      <c r="E6" s="70" t="s">
        <v>30</v>
      </c>
      <c r="F6" s="70"/>
      <c r="G6" s="70" t="s">
        <v>34</v>
      </c>
      <c r="H6" s="70" t="s">
        <v>36</v>
      </c>
      <c r="I6" s="70" t="s">
        <v>38</v>
      </c>
      <c r="J6" s="70" t="s">
        <v>40</v>
      </c>
      <c r="K6" s="70" t="s">
        <v>42</v>
      </c>
      <c r="L6" s="70"/>
      <c r="M6" s="70" t="s">
        <v>45</v>
      </c>
      <c r="N6" s="70" t="s">
        <v>47</v>
      </c>
      <c r="O6" s="70" t="s">
        <v>49</v>
      </c>
    </row>
    <row r="7" spans="1:15" s="58" customFormat="1" ht="51.75" customHeight="1">
      <c r="A7" s="146"/>
      <c r="B7" s="147"/>
      <c r="C7" s="147"/>
      <c r="D7" s="147"/>
      <c r="E7" s="70" t="s">
        <v>71</v>
      </c>
      <c r="F7" s="70" t="s">
        <v>32</v>
      </c>
      <c r="G7" s="70"/>
      <c r="H7" s="70"/>
      <c r="I7" s="70"/>
      <c r="J7" s="70"/>
      <c r="K7" s="70" t="s">
        <v>71</v>
      </c>
      <c r="L7" s="135" t="s">
        <v>32</v>
      </c>
      <c r="M7" s="70"/>
      <c r="N7" s="70"/>
      <c r="O7" s="70"/>
    </row>
    <row r="8" spans="1:15" ht="19.5" customHeight="1">
      <c r="A8" s="148" t="s">
        <v>70</v>
      </c>
      <c r="B8" s="127"/>
      <c r="C8" s="127" t="s">
        <v>200</v>
      </c>
      <c r="D8" s="130">
        <f>D9</f>
        <v>627</v>
      </c>
      <c r="E8" s="130">
        <f>E9+E14</f>
        <v>7</v>
      </c>
      <c r="F8" s="130">
        <f>F9+F14</f>
        <v>0</v>
      </c>
      <c r="G8" s="130"/>
      <c r="H8" s="130"/>
      <c r="I8" s="130"/>
      <c r="J8" s="130"/>
      <c r="K8" s="158"/>
      <c r="L8" s="133"/>
      <c r="M8" s="133"/>
      <c r="N8" s="133"/>
      <c r="O8" s="133"/>
    </row>
    <row r="9" spans="1:15" s="138" customFormat="1" ht="19.5" customHeight="1">
      <c r="A9" s="85" t="s">
        <v>186</v>
      </c>
      <c r="B9" s="85"/>
      <c r="C9" s="149" t="s">
        <v>71</v>
      </c>
      <c r="D9" s="130">
        <f>D10+D12+D13+D14+D11</f>
        <v>627</v>
      </c>
      <c r="E9" s="130">
        <f>E10+E11+E13</f>
        <v>7</v>
      </c>
      <c r="F9" s="130">
        <f>F10+F11+F13</f>
        <v>0</v>
      </c>
      <c r="G9" s="130"/>
      <c r="H9" s="130"/>
      <c r="I9" s="130"/>
      <c r="J9" s="130"/>
      <c r="K9" s="152"/>
      <c r="L9" s="159"/>
      <c r="M9" s="159"/>
      <c r="N9" s="159"/>
      <c r="O9" s="159"/>
    </row>
    <row r="10" spans="1:15" ht="72.75" customHeight="1">
      <c r="A10" s="150" t="s">
        <v>201</v>
      </c>
      <c r="B10" s="151" t="s">
        <v>202</v>
      </c>
      <c r="C10" s="151" t="s">
        <v>203</v>
      </c>
      <c r="D10" s="130">
        <v>290</v>
      </c>
      <c r="E10" s="130"/>
      <c r="F10" s="152"/>
      <c r="G10" s="152"/>
      <c r="H10" s="152"/>
      <c r="I10" s="152"/>
      <c r="J10" s="152">
        <v>290</v>
      </c>
      <c r="K10" s="158"/>
      <c r="L10" s="133"/>
      <c r="M10" s="133"/>
      <c r="N10" s="133"/>
      <c r="O10" s="133"/>
    </row>
    <row r="11" spans="1:15" ht="42" customHeight="1">
      <c r="A11" s="150" t="s">
        <v>201</v>
      </c>
      <c r="B11" s="151" t="s">
        <v>204</v>
      </c>
      <c r="C11" s="151" t="s">
        <v>205</v>
      </c>
      <c r="D11" s="151" t="s">
        <v>206</v>
      </c>
      <c r="E11" s="153">
        <v>7</v>
      </c>
      <c r="F11" s="153"/>
      <c r="G11" s="153"/>
      <c r="H11" s="153"/>
      <c r="I11" s="152"/>
      <c r="J11" s="152">
        <v>7</v>
      </c>
      <c r="K11" s="158"/>
      <c r="L11" s="133"/>
      <c r="M11" s="133"/>
      <c r="N11" s="133"/>
      <c r="O11" s="133"/>
    </row>
    <row r="12" spans="1:15" ht="135" customHeight="1">
      <c r="A12" s="150" t="s">
        <v>201</v>
      </c>
      <c r="B12" s="151" t="s">
        <v>207</v>
      </c>
      <c r="C12" s="151" t="s">
        <v>208</v>
      </c>
      <c r="D12" s="151" t="s">
        <v>209</v>
      </c>
      <c r="E12" s="153"/>
      <c r="F12" s="153"/>
      <c r="G12" s="154"/>
      <c r="H12" s="154"/>
      <c r="I12" s="152"/>
      <c r="J12" s="152">
        <v>128</v>
      </c>
      <c r="K12" s="158"/>
      <c r="L12" s="133"/>
      <c r="M12" s="133"/>
      <c r="N12" s="133"/>
      <c r="O12" s="133"/>
    </row>
    <row r="13" spans="1:15" ht="54" customHeight="1">
      <c r="A13" s="150" t="s">
        <v>201</v>
      </c>
      <c r="B13" s="151" t="s">
        <v>210</v>
      </c>
      <c r="C13" s="151" t="s">
        <v>211</v>
      </c>
      <c r="D13" s="151" t="s">
        <v>212</v>
      </c>
      <c r="E13" s="153"/>
      <c r="F13" s="153"/>
      <c r="G13" s="152"/>
      <c r="H13" s="152"/>
      <c r="I13" s="152"/>
      <c r="J13" s="152">
        <v>92.2</v>
      </c>
      <c r="K13" s="158"/>
      <c r="L13" s="133"/>
      <c r="M13" s="133"/>
      <c r="N13" s="133"/>
      <c r="O13" s="133"/>
    </row>
    <row r="14" spans="1:15" s="138" customFormat="1" ht="133.5" customHeight="1">
      <c r="A14" s="150" t="s">
        <v>201</v>
      </c>
      <c r="B14" s="151" t="s">
        <v>213</v>
      </c>
      <c r="C14" s="151" t="s">
        <v>214</v>
      </c>
      <c r="D14" s="151" t="s">
        <v>215</v>
      </c>
      <c r="E14" s="153"/>
      <c r="F14" s="153"/>
      <c r="G14" s="152"/>
      <c r="H14" s="152"/>
      <c r="I14" s="152"/>
      <c r="J14" s="152">
        <v>109.8</v>
      </c>
      <c r="K14" s="152"/>
      <c r="L14" s="159"/>
      <c r="M14" s="159"/>
      <c r="N14" s="159"/>
      <c r="O14" s="159"/>
    </row>
    <row r="15" spans="1:13" ht="12.75" customHeight="1">
      <c r="A15" s="155"/>
      <c r="B15" s="155"/>
      <c r="C15" s="155"/>
      <c r="D15" s="155"/>
      <c r="E15" s="155"/>
      <c r="F15" s="155"/>
      <c r="G15" s="155"/>
      <c r="H15" s="155"/>
      <c r="I15" s="155"/>
      <c r="J15" s="155"/>
      <c r="K15" s="155"/>
      <c r="L15" s="155"/>
      <c r="M15" s="155"/>
    </row>
  </sheetData>
  <sheetProtection/>
  <mergeCells count="17">
    <mergeCell ref="A2:M2"/>
    <mergeCell ref="A4:C4"/>
    <mergeCell ref="D5:O5"/>
    <mergeCell ref="E6:F6"/>
    <mergeCell ref="K6:L6"/>
    <mergeCell ref="A15:M15"/>
    <mergeCell ref="A5:A7"/>
    <mergeCell ref="B5:B7"/>
    <mergeCell ref="C5:C7"/>
    <mergeCell ref="D6:D7"/>
    <mergeCell ref="G6:G7"/>
    <mergeCell ref="H6:H7"/>
    <mergeCell ref="I6:I7"/>
    <mergeCell ref="J6:J7"/>
    <mergeCell ref="M6:M7"/>
    <mergeCell ref="N6:N7"/>
    <mergeCell ref="O6:O7"/>
  </mergeCells>
  <printOptions horizontalCentered="1" verticalCentered="1"/>
  <pageMargins left="0" right="0" top="0" bottom="0" header="0" footer="0"/>
  <pageSetup horizontalDpi="600" verticalDpi="600" orientation="landscape" paperSize="9" scale="85"/>
</worksheet>
</file>

<file path=xl/worksheets/sheet39.xml><?xml version="1.0" encoding="utf-8"?>
<worksheet xmlns="http://schemas.openxmlformats.org/spreadsheetml/2006/main" xmlns:r="http://schemas.openxmlformats.org/officeDocument/2006/relationships">
  <dimension ref="A1:Q14"/>
  <sheetViews>
    <sheetView showGridLines="0" showZeros="0" workbookViewId="0" topLeftCell="A1">
      <selection activeCell="F9" sqref="F9"/>
    </sheetView>
  </sheetViews>
  <sheetFormatPr defaultColWidth="9.16015625" defaultRowHeight="12.75" customHeight="1"/>
  <cols>
    <col min="1" max="1" width="13.66015625" style="0" customWidth="1"/>
    <col min="2" max="5" width="10.16015625" style="0" customWidth="1"/>
    <col min="6" max="6" width="7.5" style="0" customWidth="1"/>
    <col min="7" max="7" width="9.5" style="0" customWidth="1"/>
    <col min="8" max="8" width="13.5" style="0" customWidth="1"/>
    <col min="9" max="9" width="9.33203125" style="0" customWidth="1"/>
    <col min="10" max="10" width="13.5" style="0" customWidth="1"/>
    <col min="11" max="11" width="12.33203125" style="0" customWidth="1"/>
    <col min="12" max="12" width="11.33203125" style="0" customWidth="1"/>
    <col min="14" max="14" width="13.16015625" style="0" customWidth="1"/>
    <col min="15" max="15" width="12" style="0" customWidth="1"/>
  </cols>
  <sheetData>
    <row r="1" spans="1:15" ht="32.25" customHeight="1">
      <c r="A1" s="108" t="s">
        <v>216</v>
      </c>
      <c r="B1" s="108"/>
      <c r="C1" s="108"/>
      <c r="D1" s="108"/>
      <c r="E1" s="108"/>
      <c r="F1" s="108"/>
      <c r="G1" s="108"/>
      <c r="H1" s="108"/>
      <c r="I1" s="108"/>
      <c r="J1" s="108"/>
      <c r="K1" s="108"/>
      <c r="L1" s="108"/>
      <c r="M1" s="108"/>
      <c r="N1" s="108"/>
      <c r="O1" s="108"/>
    </row>
    <row r="2" spans="1:17" ht="14.25" customHeight="1">
      <c r="A2" s="119"/>
      <c r="B2" s="119"/>
      <c r="C2" s="119"/>
      <c r="D2" s="119"/>
      <c r="E2" s="119"/>
      <c r="F2" s="119"/>
      <c r="G2" s="119"/>
      <c r="H2" s="119"/>
      <c r="I2" s="119"/>
      <c r="J2" s="119"/>
      <c r="K2" s="119"/>
      <c r="Q2" s="136" t="s">
        <v>217</v>
      </c>
    </row>
    <row r="3" spans="1:17" ht="15.75" customHeight="1">
      <c r="A3" s="65" t="s">
        <v>139</v>
      </c>
      <c r="B3" s="65"/>
      <c r="C3" s="66"/>
      <c r="Q3" s="137" t="s">
        <v>25</v>
      </c>
    </row>
    <row r="4" spans="1:17" s="58" customFormat="1" ht="26.25" customHeight="1">
      <c r="A4" s="120" t="s">
        <v>63</v>
      </c>
      <c r="B4" s="120" t="s">
        <v>218</v>
      </c>
      <c r="C4" s="120" t="s">
        <v>219</v>
      </c>
      <c r="D4" s="120" t="s">
        <v>220</v>
      </c>
      <c r="E4" s="120" t="s">
        <v>221</v>
      </c>
      <c r="F4" s="121" t="s">
        <v>110</v>
      </c>
      <c r="G4" s="121"/>
      <c r="H4" s="121"/>
      <c r="I4" s="121"/>
      <c r="J4" s="121"/>
      <c r="K4" s="121"/>
      <c r="L4" s="121"/>
      <c r="M4" s="121"/>
      <c r="N4" s="121"/>
      <c r="O4" s="121"/>
      <c r="P4" s="134"/>
      <c r="Q4" s="134"/>
    </row>
    <row r="5" spans="1:17" s="58" customFormat="1" ht="40.5" customHeight="1">
      <c r="A5" s="122"/>
      <c r="B5" s="122"/>
      <c r="C5" s="122"/>
      <c r="D5" s="122"/>
      <c r="E5" s="122"/>
      <c r="F5" s="123" t="s">
        <v>70</v>
      </c>
      <c r="G5" s="70" t="s">
        <v>30</v>
      </c>
      <c r="H5" s="70"/>
      <c r="I5" s="70" t="s">
        <v>34</v>
      </c>
      <c r="J5" s="70" t="s">
        <v>36</v>
      </c>
      <c r="K5" s="70" t="s">
        <v>38</v>
      </c>
      <c r="L5" s="70" t="s">
        <v>40</v>
      </c>
      <c r="M5" s="70" t="s">
        <v>42</v>
      </c>
      <c r="N5" s="70"/>
      <c r="O5" s="70" t="s">
        <v>45</v>
      </c>
      <c r="P5" s="70" t="s">
        <v>47</v>
      </c>
      <c r="Q5" s="70" t="s">
        <v>49</v>
      </c>
    </row>
    <row r="6" spans="1:17" s="58" customFormat="1" ht="48" customHeight="1">
      <c r="A6" s="124"/>
      <c r="B6" s="124"/>
      <c r="C6" s="124"/>
      <c r="D6" s="124"/>
      <c r="E6" s="124">
        <f>SUM(E7:E14)</f>
        <v>0</v>
      </c>
      <c r="F6" s="125"/>
      <c r="G6" s="70" t="s">
        <v>71</v>
      </c>
      <c r="H6" s="70" t="s">
        <v>32</v>
      </c>
      <c r="I6" s="70"/>
      <c r="J6" s="70"/>
      <c r="K6" s="70"/>
      <c r="L6" s="70"/>
      <c r="M6" s="70" t="s">
        <v>71</v>
      </c>
      <c r="N6" s="135" t="s">
        <v>32</v>
      </c>
      <c r="O6" s="70"/>
      <c r="P6" s="70"/>
      <c r="Q6" s="70"/>
    </row>
    <row r="7" spans="1:17" s="58" customFormat="1" ht="30" customHeight="1">
      <c r="A7" s="121" t="s">
        <v>70</v>
      </c>
      <c r="B7" s="126"/>
      <c r="C7" s="127"/>
      <c r="D7" s="127" t="s">
        <v>200</v>
      </c>
      <c r="E7" s="128">
        <f>SUM(E8:E15)</f>
        <v>0</v>
      </c>
      <c r="F7" s="129"/>
      <c r="G7" s="130"/>
      <c r="H7" s="131"/>
      <c r="I7" s="131"/>
      <c r="J7" s="131"/>
      <c r="K7" s="131"/>
      <c r="L7" s="131"/>
      <c r="M7" s="134"/>
      <c r="N7" s="134"/>
      <c r="O7" s="134"/>
      <c r="P7" s="134"/>
      <c r="Q7" s="134"/>
    </row>
    <row r="8" spans="1:17" s="58" customFormat="1" ht="33" customHeight="1">
      <c r="A8" s="127" t="s">
        <v>74</v>
      </c>
      <c r="B8" s="126" t="s">
        <v>222</v>
      </c>
      <c r="C8" s="127" t="s">
        <v>223</v>
      </c>
      <c r="D8" s="127"/>
      <c r="E8" s="128"/>
      <c r="F8" s="129">
        <v>260</v>
      </c>
      <c r="G8" s="130"/>
      <c r="H8" s="131"/>
      <c r="I8" s="131"/>
      <c r="J8" s="131"/>
      <c r="K8" s="131"/>
      <c r="L8" s="131">
        <v>260</v>
      </c>
      <c r="M8" s="134"/>
      <c r="N8" s="134"/>
      <c r="O8" s="134"/>
      <c r="P8" s="134"/>
      <c r="Q8" s="134"/>
    </row>
    <row r="9" spans="1:17" s="58" customFormat="1" ht="21.75" customHeight="1">
      <c r="A9" s="127"/>
      <c r="B9" s="126"/>
      <c r="C9" s="127"/>
      <c r="D9" s="127"/>
      <c r="E9" s="128"/>
      <c r="F9" s="129"/>
      <c r="G9" s="130"/>
      <c r="H9" s="131"/>
      <c r="I9" s="131"/>
      <c r="J9" s="131"/>
      <c r="K9" s="131"/>
      <c r="L9" s="131"/>
      <c r="M9" s="134"/>
      <c r="N9" s="134"/>
      <c r="O9" s="134"/>
      <c r="P9" s="134"/>
      <c r="Q9" s="134"/>
    </row>
    <row r="10" spans="1:17" s="58" customFormat="1" ht="21.75" customHeight="1">
      <c r="A10" s="127"/>
      <c r="B10" s="126"/>
      <c r="C10" s="127"/>
      <c r="D10" s="127"/>
      <c r="E10" s="128"/>
      <c r="F10" s="129"/>
      <c r="G10" s="130"/>
      <c r="H10" s="131"/>
      <c r="I10" s="131"/>
      <c r="J10" s="131"/>
      <c r="K10" s="131"/>
      <c r="L10" s="131"/>
      <c r="M10" s="134"/>
      <c r="N10" s="134"/>
      <c r="O10" s="134"/>
      <c r="P10" s="134"/>
      <c r="Q10" s="134"/>
    </row>
    <row r="11" spans="1:17" s="58" customFormat="1" ht="21.75" customHeight="1">
      <c r="A11" s="127"/>
      <c r="B11" s="126"/>
      <c r="C11" s="127"/>
      <c r="D11" s="127"/>
      <c r="E11" s="128"/>
      <c r="F11" s="129"/>
      <c r="G11" s="130"/>
      <c r="H11" s="131"/>
      <c r="I11" s="131"/>
      <c r="J11" s="131"/>
      <c r="K11" s="131"/>
      <c r="L11" s="131"/>
      <c r="M11" s="134"/>
      <c r="N11" s="134"/>
      <c r="O11" s="134"/>
      <c r="P11" s="134"/>
      <c r="Q11" s="134"/>
    </row>
    <row r="12" spans="1:17" s="58" customFormat="1" ht="21.75" customHeight="1">
      <c r="A12" s="127"/>
      <c r="B12" s="126"/>
      <c r="C12" s="127"/>
      <c r="D12" s="127"/>
      <c r="E12" s="128"/>
      <c r="F12" s="129"/>
      <c r="G12" s="130"/>
      <c r="H12" s="131"/>
      <c r="I12" s="131"/>
      <c r="J12" s="131"/>
      <c r="K12" s="131"/>
      <c r="L12" s="131"/>
      <c r="M12" s="134"/>
      <c r="N12" s="134"/>
      <c r="O12" s="134"/>
      <c r="P12" s="134"/>
      <c r="Q12" s="134"/>
    </row>
    <row r="13" spans="1:17" s="58" customFormat="1" ht="21.75" customHeight="1">
      <c r="A13" s="127"/>
      <c r="B13" s="126"/>
      <c r="C13" s="127"/>
      <c r="D13" s="127"/>
      <c r="E13" s="128"/>
      <c r="F13" s="129"/>
      <c r="G13" s="130"/>
      <c r="H13" s="131"/>
      <c r="I13" s="131"/>
      <c r="J13" s="131"/>
      <c r="K13" s="131"/>
      <c r="L13" s="131"/>
      <c r="M13" s="134"/>
      <c r="N13" s="134"/>
      <c r="O13" s="134"/>
      <c r="P13" s="134"/>
      <c r="Q13" s="134"/>
    </row>
    <row r="14" spans="1:17" ht="21.75" customHeight="1">
      <c r="A14" s="85"/>
      <c r="B14" s="132"/>
      <c r="C14" s="85"/>
      <c r="D14" s="85" t="s">
        <v>200</v>
      </c>
      <c r="E14" s="128">
        <f>SUM(E15:E19)</f>
        <v>0</v>
      </c>
      <c r="F14" s="129"/>
      <c r="G14" s="130"/>
      <c r="H14" s="133"/>
      <c r="I14" s="133"/>
      <c r="J14" s="133"/>
      <c r="K14" s="133"/>
      <c r="L14" s="133"/>
      <c r="M14" s="133"/>
      <c r="N14" s="133"/>
      <c r="O14" s="133"/>
      <c r="P14" s="133"/>
      <c r="Q14" s="133"/>
    </row>
    <row r="15" ht="30.75" customHeight="1"/>
  </sheetData>
  <sheetProtection/>
  <mergeCells count="18">
    <mergeCell ref="A1:O1"/>
    <mergeCell ref="A3:C3"/>
    <mergeCell ref="F4:O4"/>
    <mergeCell ref="G5:H5"/>
    <mergeCell ref="M5:N5"/>
    <mergeCell ref="A4:A6"/>
    <mergeCell ref="B4:B6"/>
    <mergeCell ref="C4:C6"/>
    <mergeCell ref="D4:D6"/>
    <mergeCell ref="E4:E6"/>
    <mergeCell ref="F5:F6"/>
    <mergeCell ref="I5:I6"/>
    <mergeCell ref="J5:J6"/>
    <mergeCell ref="K5:K6"/>
    <mergeCell ref="L5:L6"/>
    <mergeCell ref="O5:O6"/>
    <mergeCell ref="P5:P6"/>
    <mergeCell ref="Q5:Q6"/>
  </mergeCells>
  <printOptions horizontalCentered="1" verticalCentered="1"/>
  <pageMargins left="0" right="0" top="0" bottom="0"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2:L13"/>
  <sheetViews>
    <sheetView showGridLines="0" showZeros="0" zoomScale="70" zoomScaleNormal="70" workbookViewId="0" topLeftCell="A1">
      <selection activeCell="A1" sqref="A1"/>
    </sheetView>
  </sheetViews>
  <sheetFormatPr defaultColWidth="9.16015625" defaultRowHeight="12.75" customHeight="1"/>
  <cols>
    <col min="1" max="1" width="22.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108" t="s">
        <v>224</v>
      </c>
      <c r="B2" s="108"/>
      <c r="C2" s="108"/>
      <c r="D2" s="108"/>
      <c r="E2" s="108"/>
      <c r="F2" s="108"/>
      <c r="G2" s="108"/>
      <c r="H2" s="108"/>
      <c r="I2" s="108"/>
      <c r="J2" s="108"/>
      <c r="K2" s="108"/>
      <c r="L2" s="108"/>
    </row>
    <row r="3" spans="1:12" ht="39" customHeight="1">
      <c r="A3" s="108"/>
      <c r="B3" s="108"/>
      <c r="C3" s="108"/>
      <c r="D3" s="108"/>
      <c r="E3" s="108"/>
      <c r="F3" s="108"/>
      <c r="G3" s="108"/>
      <c r="H3" s="108"/>
      <c r="I3" s="108"/>
      <c r="J3" s="108"/>
      <c r="K3" s="108"/>
      <c r="L3" s="91" t="s">
        <v>225</v>
      </c>
    </row>
    <row r="4" spans="1:12" ht="24" customHeight="1">
      <c r="A4" s="1"/>
      <c r="B4" s="1"/>
      <c r="C4" s="1"/>
      <c r="D4" s="1"/>
      <c r="E4" s="1"/>
      <c r="F4" s="1"/>
      <c r="G4" s="1"/>
      <c r="H4" s="1"/>
      <c r="I4" s="1"/>
      <c r="J4" s="1"/>
      <c r="K4" s="1"/>
      <c r="L4" s="93" t="s">
        <v>25</v>
      </c>
    </row>
    <row r="5" spans="1:12" ht="26.25" customHeight="1">
      <c r="A5" s="109" t="s">
        <v>63</v>
      </c>
      <c r="B5" s="110" t="s">
        <v>226</v>
      </c>
      <c r="C5" s="109" t="s">
        <v>227</v>
      </c>
      <c r="D5" s="109" t="s">
        <v>228</v>
      </c>
      <c r="E5" s="109" t="s">
        <v>229</v>
      </c>
      <c r="F5" s="109" t="s">
        <v>230</v>
      </c>
      <c r="G5" s="109" t="s">
        <v>231</v>
      </c>
      <c r="H5" s="111" t="s">
        <v>232</v>
      </c>
      <c r="I5" s="115" t="s">
        <v>110</v>
      </c>
      <c r="J5" s="116"/>
      <c r="K5" s="116"/>
      <c r="L5" s="117"/>
    </row>
    <row r="6" spans="1:12" ht="94.5" customHeight="1">
      <c r="A6" s="112"/>
      <c r="B6" s="113"/>
      <c r="C6" s="112"/>
      <c r="D6" s="112"/>
      <c r="E6" s="112"/>
      <c r="F6" s="112"/>
      <c r="G6" s="112"/>
      <c r="H6" s="114"/>
      <c r="I6" s="118" t="s">
        <v>233</v>
      </c>
      <c r="J6" s="118" t="s">
        <v>234</v>
      </c>
      <c r="K6" s="118" t="s">
        <v>235</v>
      </c>
      <c r="L6" s="118" t="s">
        <v>236</v>
      </c>
    </row>
    <row r="7" spans="1:12" ht="46.5" customHeight="1">
      <c r="A7" s="41"/>
      <c r="B7" s="41"/>
      <c r="C7" s="41"/>
      <c r="D7" s="41"/>
      <c r="E7" s="41"/>
      <c r="F7" s="41"/>
      <c r="G7" s="41"/>
      <c r="H7" s="41"/>
      <c r="I7" s="41"/>
      <c r="J7" s="41"/>
      <c r="K7" s="41"/>
      <c r="L7" s="41"/>
    </row>
    <row r="8" spans="1:12" ht="46.5" customHeight="1">
      <c r="A8" s="41"/>
      <c r="B8" s="41"/>
      <c r="C8" s="41"/>
      <c r="D8" s="41"/>
      <c r="E8" s="41"/>
      <c r="F8" s="41"/>
      <c r="G8" s="41"/>
      <c r="H8" s="41"/>
      <c r="I8" s="41"/>
      <c r="J8" s="41"/>
      <c r="K8" s="41"/>
      <c r="L8" s="41"/>
    </row>
    <row r="9" spans="1:12" ht="46.5" customHeight="1">
      <c r="A9" s="41"/>
      <c r="B9" s="41"/>
      <c r="C9" s="41"/>
      <c r="D9" s="41"/>
      <c r="E9" s="41"/>
      <c r="F9" s="41"/>
      <c r="G9" s="41"/>
      <c r="H9" s="41"/>
      <c r="I9" s="41"/>
      <c r="J9" s="41"/>
      <c r="K9" s="41"/>
      <c r="L9" s="41"/>
    </row>
    <row r="10" spans="1:12" ht="46.5" customHeight="1">
      <c r="A10" s="41"/>
      <c r="B10" s="41"/>
      <c r="C10" s="41"/>
      <c r="D10" s="41"/>
      <c r="E10" s="41"/>
      <c r="F10" s="41"/>
      <c r="G10" s="41"/>
      <c r="H10" s="41"/>
      <c r="I10" s="41"/>
      <c r="J10" s="41"/>
      <c r="K10" s="41"/>
      <c r="L10" s="41"/>
    </row>
    <row r="11" spans="1:12" ht="46.5" customHeight="1">
      <c r="A11" s="41"/>
      <c r="B11" s="41"/>
      <c r="C11" s="41"/>
      <c r="D11" s="41"/>
      <c r="E11" s="41"/>
      <c r="F11" s="41"/>
      <c r="G11" s="41"/>
      <c r="H11" s="41"/>
      <c r="I11" s="41"/>
      <c r="J11" s="41"/>
      <c r="K11" s="41"/>
      <c r="L11" s="41"/>
    </row>
    <row r="12" spans="1:12" ht="46.5" customHeight="1">
      <c r="A12" s="41"/>
      <c r="B12" s="41"/>
      <c r="C12" s="41"/>
      <c r="D12" s="41"/>
      <c r="E12" s="41"/>
      <c r="F12" s="41"/>
      <c r="G12" s="41"/>
      <c r="H12" s="41"/>
      <c r="I12" s="41"/>
      <c r="J12" s="41"/>
      <c r="K12" s="41"/>
      <c r="L12" s="41"/>
    </row>
    <row r="13" spans="1:12" ht="46.5" customHeight="1">
      <c r="A13" s="41"/>
      <c r="B13" s="41"/>
      <c r="C13" s="41"/>
      <c r="D13" s="41"/>
      <c r="E13" s="41"/>
      <c r="F13" s="41"/>
      <c r="G13" s="41"/>
      <c r="H13" s="41"/>
      <c r="I13" s="41"/>
      <c r="J13" s="41"/>
      <c r="K13" s="41"/>
      <c r="L13" s="41"/>
    </row>
  </sheetData>
  <sheetProtection/>
  <mergeCells count="10">
    <mergeCell ref="A2:L2"/>
    <mergeCell ref="I5:L5"/>
    <mergeCell ref="A5:A6"/>
    <mergeCell ref="B5:B6"/>
    <mergeCell ref="C5:C6"/>
    <mergeCell ref="D5:D6"/>
    <mergeCell ref="E5:E6"/>
    <mergeCell ref="F5:F6"/>
    <mergeCell ref="G5:G6"/>
    <mergeCell ref="H5:H6"/>
  </mergeCells>
  <printOptions horizontalCentered="1" verticalCentered="1"/>
  <pageMargins left="0" right="0" top="0" bottom="0" header="0" footer="0"/>
  <pageSetup horizontalDpi="600" verticalDpi="600" orientation="landscape" paperSize="9" scale="85"/>
</worksheet>
</file>

<file path=xl/worksheets/sheet41.xml><?xml version="1.0" encoding="utf-8"?>
<worksheet xmlns="http://schemas.openxmlformats.org/spreadsheetml/2006/main" xmlns:r="http://schemas.openxmlformats.org/officeDocument/2006/relationships">
  <dimension ref="A1:P11"/>
  <sheetViews>
    <sheetView showGridLines="0" showZeros="0" workbookViewId="0" topLeftCell="A1">
      <selection activeCell="C10" sqref="C10"/>
    </sheetView>
  </sheetViews>
  <sheetFormatPr defaultColWidth="9.16015625" defaultRowHeight="12.75" customHeight="1"/>
  <cols>
    <col min="1" max="1" width="62" style="0" customWidth="1"/>
    <col min="2" max="3" width="35.5" style="0" customWidth="1"/>
  </cols>
  <sheetData>
    <row r="1" spans="1:3" ht="35.25" customHeight="1">
      <c r="A1" s="89" t="s">
        <v>237</v>
      </c>
      <c r="B1" s="89"/>
      <c r="C1" s="89"/>
    </row>
    <row r="2" spans="1:3" ht="21" customHeight="1">
      <c r="A2" s="90"/>
      <c r="B2" s="90"/>
      <c r="C2" s="91" t="s">
        <v>238</v>
      </c>
    </row>
    <row r="3" spans="1:3" ht="24.75" customHeight="1">
      <c r="A3" s="92" t="s">
        <v>239</v>
      </c>
      <c r="B3" s="92"/>
      <c r="C3" s="93" t="s">
        <v>25</v>
      </c>
    </row>
    <row r="4" spans="1:16" s="88" customFormat="1" ht="30" customHeight="1">
      <c r="A4" s="94" t="s">
        <v>240</v>
      </c>
      <c r="B4" s="95" t="s">
        <v>241</v>
      </c>
      <c r="C4" s="96"/>
      <c r="F4" s="97"/>
      <c r="P4" s="97"/>
    </row>
    <row r="5" spans="1:16" s="88" customFormat="1" ht="43.5" customHeight="1">
      <c r="A5" s="94"/>
      <c r="B5" s="98" t="s">
        <v>242</v>
      </c>
      <c r="C5" s="99" t="s">
        <v>243</v>
      </c>
      <c r="E5" s="100">
        <v>3.6</v>
      </c>
      <c r="F5" s="101">
        <v>0</v>
      </c>
      <c r="G5" s="101">
        <v>0.6</v>
      </c>
      <c r="H5" s="100">
        <v>3</v>
      </c>
      <c r="I5" s="101">
        <v>0</v>
      </c>
      <c r="J5" s="100">
        <v>3</v>
      </c>
      <c r="K5" s="100">
        <v>9.4</v>
      </c>
      <c r="L5" s="101">
        <v>0</v>
      </c>
      <c r="M5" s="101">
        <v>0.7</v>
      </c>
      <c r="N5" s="100">
        <v>8.7</v>
      </c>
      <c r="O5" s="101">
        <v>0</v>
      </c>
      <c r="P5" s="100">
        <v>8.7</v>
      </c>
    </row>
    <row r="6" spans="1:16" s="88" customFormat="1" ht="34.5" customHeight="1">
      <c r="A6" s="102" t="s">
        <v>244</v>
      </c>
      <c r="B6" s="103">
        <v>4.4</v>
      </c>
      <c r="C6" s="104">
        <v>4.9</v>
      </c>
      <c r="E6" s="97"/>
      <c r="G6" s="97"/>
      <c r="I6" s="97"/>
      <c r="J6" s="97"/>
      <c r="K6" s="97"/>
      <c r="L6" s="97"/>
      <c r="M6" s="97"/>
      <c r="N6" s="97"/>
      <c r="O6" s="97"/>
      <c r="P6" s="97"/>
    </row>
    <row r="7" spans="1:16" s="81" customFormat="1" ht="34.5" customHeight="1">
      <c r="A7" s="105" t="s">
        <v>245</v>
      </c>
      <c r="B7" s="104"/>
      <c r="C7" s="104"/>
      <c r="D7" s="106"/>
      <c r="E7" s="106"/>
      <c r="F7" s="106"/>
      <c r="G7" s="106"/>
      <c r="H7" s="106"/>
      <c r="I7" s="106"/>
      <c r="J7" s="106"/>
      <c r="K7" s="106"/>
      <c r="L7" s="106"/>
      <c r="M7" s="106"/>
      <c r="O7" s="106"/>
      <c r="P7" s="106"/>
    </row>
    <row r="8" spans="1:16" s="81" customFormat="1" ht="34.5" customHeight="1">
      <c r="A8" s="107" t="s">
        <v>246</v>
      </c>
      <c r="B8" s="103">
        <v>0.6</v>
      </c>
      <c r="C8" s="104">
        <v>0.9</v>
      </c>
      <c r="D8" s="106"/>
      <c r="E8" s="106"/>
      <c r="G8" s="106"/>
      <c r="H8" s="106"/>
      <c r="I8" s="106"/>
      <c r="J8" s="106"/>
      <c r="K8" s="106"/>
      <c r="L8" s="106"/>
      <c r="M8" s="106"/>
      <c r="O8" s="106"/>
      <c r="P8" s="106"/>
    </row>
    <row r="9" spans="1:16" s="81" customFormat="1" ht="34.5" customHeight="1">
      <c r="A9" s="107" t="s">
        <v>247</v>
      </c>
      <c r="B9" s="103"/>
      <c r="C9" s="104"/>
      <c r="D9" s="106"/>
      <c r="E9" s="106"/>
      <c r="H9" s="106"/>
      <c r="I9" s="106"/>
      <c r="L9" s="106"/>
      <c r="N9" s="106"/>
      <c r="P9" s="106"/>
    </row>
    <row r="10" spans="1:9" s="81" customFormat="1" ht="34.5" customHeight="1">
      <c r="A10" s="107" t="s">
        <v>248</v>
      </c>
      <c r="B10" s="103"/>
      <c r="C10" s="104"/>
      <c r="D10" s="106"/>
      <c r="E10" s="106"/>
      <c r="F10" s="106"/>
      <c r="G10" s="106"/>
      <c r="H10" s="106"/>
      <c r="I10" s="106"/>
    </row>
    <row r="11" spans="1:8" s="81" customFormat="1" ht="34.5" customHeight="1">
      <c r="A11" s="107" t="s">
        <v>249</v>
      </c>
      <c r="B11" s="104">
        <v>3.8</v>
      </c>
      <c r="C11" s="104">
        <v>4</v>
      </c>
      <c r="D11" s="106"/>
      <c r="E11" s="106"/>
      <c r="F11" s="106"/>
      <c r="G11" s="106"/>
      <c r="H11" s="106"/>
    </row>
  </sheetData>
  <sheetProtection/>
  <mergeCells count="2">
    <mergeCell ref="A1:C1"/>
    <mergeCell ref="A4:A5"/>
  </mergeCells>
  <printOptions horizontalCentered="1"/>
  <pageMargins left="0.75" right="0.75" top="0.98" bottom="0.98" header="0.51" footer="0.51"/>
  <pageSetup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GK21"/>
  <sheetViews>
    <sheetView showGridLines="0" showZeros="0" tabSelected="1" workbookViewId="0" topLeftCell="A1">
      <selection activeCell="A17" sqref="A17:E20"/>
    </sheetView>
  </sheetViews>
  <sheetFormatPr defaultColWidth="6.83203125" defaultRowHeight="19.5" customHeight="1"/>
  <cols>
    <col min="1" max="1" width="42.83203125" style="59" customWidth="1"/>
    <col min="2" max="2" width="7.66015625" style="60" customWidth="1"/>
    <col min="3" max="3" width="7.16015625" style="60" customWidth="1"/>
    <col min="4" max="4" width="8" style="60" customWidth="1"/>
    <col min="5" max="5" width="31.5" style="60" customWidth="1"/>
    <col min="6" max="6" width="18.16015625" style="60" customWidth="1"/>
    <col min="7" max="7" width="9" style="61" bestFit="1" customWidth="1"/>
    <col min="8" max="193" width="6.83203125" style="61" customWidth="1"/>
    <col min="194" max="194" width="6.83203125" style="0" customWidth="1"/>
  </cols>
  <sheetData>
    <row r="1" spans="1:6" s="55" customFormat="1" ht="36.75" customHeight="1">
      <c r="A1" s="62" t="s">
        <v>250</v>
      </c>
      <c r="B1" s="62"/>
      <c r="C1" s="62"/>
      <c r="D1" s="62"/>
      <c r="E1" s="62"/>
      <c r="F1" s="62"/>
    </row>
    <row r="2" spans="1:6" s="55" customFormat="1" ht="24" customHeight="1">
      <c r="A2" s="63"/>
      <c r="B2" s="63"/>
      <c r="C2" s="63"/>
      <c r="D2" s="63"/>
      <c r="E2" s="63"/>
      <c r="F2" s="64" t="s">
        <v>251</v>
      </c>
    </row>
    <row r="3" spans="1:6" s="55" customFormat="1" ht="15" customHeight="1">
      <c r="A3" s="65" t="s">
        <v>24</v>
      </c>
      <c r="B3" s="65"/>
      <c r="C3" s="66"/>
      <c r="D3" s="67"/>
      <c r="E3" s="67"/>
      <c r="F3" s="68" t="s">
        <v>25</v>
      </c>
    </row>
    <row r="4" spans="1:6" s="56" customFormat="1" ht="24" customHeight="1">
      <c r="A4" s="69" t="s">
        <v>63</v>
      </c>
      <c r="B4" s="70" t="s">
        <v>252</v>
      </c>
      <c r="C4" s="70"/>
      <c r="D4" s="70"/>
      <c r="E4" s="70" t="s">
        <v>65</v>
      </c>
      <c r="F4" s="71" t="s">
        <v>242</v>
      </c>
    </row>
    <row r="5" spans="1:6" s="56" customFormat="1" ht="24.75" customHeight="1">
      <c r="A5" s="69"/>
      <c r="B5" s="70"/>
      <c r="C5" s="70"/>
      <c r="D5" s="70"/>
      <c r="E5" s="70"/>
      <c r="F5" s="71"/>
    </row>
    <row r="6" spans="1:6" s="57" customFormat="1" ht="38.25" customHeight="1">
      <c r="A6" s="69"/>
      <c r="B6" s="72" t="s">
        <v>67</v>
      </c>
      <c r="C6" s="72" t="s">
        <v>68</v>
      </c>
      <c r="D6" s="72" t="s">
        <v>69</v>
      </c>
      <c r="E6" s="70"/>
      <c r="F6" s="71"/>
    </row>
    <row r="7" spans="1:193" s="58" customFormat="1" ht="15" customHeight="1">
      <c r="A7" s="73"/>
      <c r="B7" s="74"/>
      <c r="C7" s="74"/>
      <c r="D7" s="74"/>
      <c r="E7" s="75" t="s">
        <v>70</v>
      </c>
      <c r="F7" s="76">
        <v>477.22</v>
      </c>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row>
    <row r="8" spans="1:193" s="58" customFormat="1" ht="15" customHeight="1">
      <c r="A8" s="73" t="s">
        <v>74</v>
      </c>
      <c r="B8" s="78"/>
      <c r="C8" s="78"/>
      <c r="D8" s="78"/>
      <c r="E8" s="79" t="s">
        <v>71</v>
      </c>
      <c r="F8" s="80"/>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row>
    <row r="9" spans="1:6" ht="15" customHeight="1">
      <c r="A9" s="81"/>
      <c r="B9" s="82" t="s">
        <v>81</v>
      </c>
      <c r="C9" s="82"/>
      <c r="D9" s="82"/>
      <c r="E9" s="83" t="s">
        <v>54</v>
      </c>
      <c r="F9" s="84">
        <v>477.22</v>
      </c>
    </row>
    <row r="10" spans="1:6" ht="15" customHeight="1">
      <c r="A10" s="85"/>
      <c r="B10" s="82"/>
      <c r="C10" s="86" t="s">
        <v>83</v>
      </c>
      <c r="D10" s="82"/>
      <c r="E10" s="87" t="s">
        <v>253</v>
      </c>
      <c r="F10" s="84">
        <v>477.22</v>
      </c>
    </row>
    <row r="11" spans="1:6" ht="15" customHeight="1">
      <c r="A11" s="85"/>
      <c r="B11" s="82" t="s">
        <v>81</v>
      </c>
      <c r="C11" s="86" t="s">
        <v>83</v>
      </c>
      <c r="D11" s="86" t="s">
        <v>80</v>
      </c>
      <c r="E11" s="87" t="s">
        <v>254</v>
      </c>
      <c r="F11" s="84">
        <v>477.22</v>
      </c>
    </row>
    <row r="12" spans="1:6" ht="15" customHeight="1">
      <c r="A12" s="85"/>
      <c r="B12" s="82"/>
      <c r="C12" s="82"/>
      <c r="D12" s="82"/>
      <c r="E12" s="87"/>
      <c r="F12" s="84"/>
    </row>
    <row r="13" spans="1:6" ht="15" customHeight="1">
      <c r="A13" s="85"/>
      <c r="B13" s="82"/>
      <c r="C13" s="82"/>
      <c r="D13" s="86"/>
      <c r="E13" s="87"/>
      <c r="F13" s="84"/>
    </row>
    <row r="14" spans="1:6" ht="15" customHeight="1">
      <c r="A14" s="85"/>
      <c r="B14" s="82"/>
      <c r="C14" s="82"/>
      <c r="D14" s="82"/>
      <c r="E14" s="87"/>
      <c r="F14" s="84"/>
    </row>
    <row r="15" spans="1:193" s="58" customFormat="1" ht="19.5" customHeight="1">
      <c r="A15" s="85"/>
      <c r="B15" s="82"/>
      <c r="C15" s="86"/>
      <c r="D15" s="82"/>
      <c r="E15" s="87"/>
      <c r="F15" s="84"/>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row>
    <row r="16" spans="1:6" ht="19.5" customHeight="1">
      <c r="A16" s="85"/>
      <c r="B16" s="82"/>
      <c r="C16" s="86"/>
      <c r="D16" s="86"/>
      <c r="E16" s="87"/>
      <c r="F16" s="84"/>
    </row>
    <row r="17" spans="1:193" s="58" customFormat="1" ht="19.5" customHeight="1">
      <c r="A17" s="73"/>
      <c r="B17" s="78"/>
      <c r="C17" s="78"/>
      <c r="D17" s="78"/>
      <c r="E17" s="79"/>
      <c r="F17" s="80"/>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row>
    <row r="18" spans="1:6" ht="19.5" customHeight="1">
      <c r="A18" s="85"/>
      <c r="B18" s="82"/>
      <c r="C18" s="82"/>
      <c r="D18" s="82"/>
      <c r="E18" s="87"/>
      <c r="F18" s="84"/>
    </row>
    <row r="19" spans="1:6" ht="19.5" customHeight="1">
      <c r="A19" s="85"/>
      <c r="B19" s="82"/>
      <c r="C19" s="86"/>
      <c r="D19" s="82"/>
      <c r="E19" s="87"/>
      <c r="F19" s="84"/>
    </row>
    <row r="20" spans="1:6" ht="19.5" customHeight="1">
      <c r="A20" s="85"/>
      <c r="B20" s="82"/>
      <c r="C20" s="86"/>
      <c r="D20" s="86"/>
      <c r="E20" s="87"/>
      <c r="F20" s="84"/>
    </row>
    <row r="21" spans="1:6" ht="19.5" customHeight="1">
      <c r="A21" s="85"/>
      <c r="B21" s="82"/>
      <c r="C21" s="86"/>
      <c r="D21" s="86"/>
      <c r="E21" s="87"/>
      <c r="F21" s="84"/>
    </row>
  </sheetData>
  <sheetProtection/>
  <mergeCells count="6">
    <mergeCell ref="A1:F1"/>
    <mergeCell ref="A3:C3"/>
    <mergeCell ref="A4:A6"/>
    <mergeCell ref="E4:E6"/>
    <mergeCell ref="F4:F6"/>
    <mergeCell ref="B4:D5"/>
  </mergeCells>
  <printOptions horizontalCentered="1"/>
  <pageMargins left="0.39" right="0.39" top="0.98" bottom="0.98" header="0" footer="0"/>
  <pageSetup fitToHeight="100" horizontalDpi="600" verticalDpi="600" orientation="landscape" paperSize="9"/>
</worksheet>
</file>

<file path=xl/worksheets/sheet43.xml><?xml version="1.0" encoding="utf-8"?>
<worksheet xmlns="http://schemas.openxmlformats.org/spreadsheetml/2006/main" xmlns:r="http://schemas.openxmlformats.org/officeDocument/2006/relationships">
  <sheetPr>
    <pageSetUpPr fitToPage="1"/>
  </sheetPr>
  <dimension ref="A1:K16"/>
  <sheetViews>
    <sheetView zoomScale="55" zoomScaleNormal="55" workbookViewId="0" topLeftCell="A1">
      <selection activeCell="A11" sqref="A11:A16"/>
    </sheetView>
  </sheetViews>
  <sheetFormatPr defaultColWidth="9.33203125" defaultRowHeight="11.25"/>
  <cols>
    <col min="1" max="1" width="26.33203125" style="1" customWidth="1"/>
    <col min="2" max="2" width="24.83203125" style="1" customWidth="1"/>
    <col min="3" max="3" width="24" style="1" customWidth="1"/>
    <col min="4" max="4" width="23" style="1" customWidth="1"/>
    <col min="5" max="5" width="18.83203125" style="1" customWidth="1"/>
    <col min="6" max="6" width="24" style="1" customWidth="1"/>
    <col min="7" max="7" width="20" style="1" customWidth="1"/>
    <col min="8" max="8" width="19.66015625" style="1" customWidth="1"/>
    <col min="9" max="9" width="20.66015625" style="1" customWidth="1"/>
    <col min="10" max="10" width="19.16015625" style="1" customWidth="1"/>
    <col min="11" max="11" width="17" style="1" customWidth="1"/>
  </cols>
  <sheetData>
    <row r="1" ht="22.5" customHeight="1">
      <c r="A1" s="1" t="s">
        <v>255</v>
      </c>
    </row>
    <row r="2" spans="1:11" ht="27.75" customHeight="1">
      <c r="A2" s="42" t="s">
        <v>256</v>
      </c>
      <c r="B2" s="42"/>
      <c r="C2" s="42"/>
      <c r="D2" s="42"/>
      <c r="E2" s="42"/>
      <c r="F2" s="42"/>
      <c r="G2" s="42"/>
      <c r="H2" s="42"/>
      <c r="I2" s="42"/>
      <c r="J2" s="42"/>
      <c r="K2" s="42"/>
    </row>
    <row r="3" spans="1:11" ht="22.5" customHeight="1">
      <c r="A3" s="3"/>
      <c r="B3" s="3"/>
      <c r="C3" s="3"/>
      <c r="D3" s="3"/>
      <c r="E3" s="3"/>
      <c r="F3" s="3"/>
      <c r="G3" s="3"/>
      <c r="H3" s="3"/>
      <c r="I3" s="3"/>
      <c r="J3" s="3"/>
      <c r="K3" s="34" t="s">
        <v>257</v>
      </c>
    </row>
    <row r="4" spans="1:11" ht="19.5" customHeight="1">
      <c r="A4" s="4" t="s">
        <v>258</v>
      </c>
      <c r="B4" s="5" t="s">
        <v>74</v>
      </c>
      <c r="C4" s="6"/>
      <c r="D4" s="6" t="s">
        <v>259</v>
      </c>
      <c r="E4" s="8"/>
      <c r="F4" s="6"/>
      <c r="G4" s="9" t="s">
        <v>260</v>
      </c>
      <c r="H4" s="10"/>
      <c r="I4" s="35"/>
      <c r="K4" s="36" t="s">
        <v>25</v>
      </c>
    </row>
    <row r="5" spans="1:11" ht="45" customHeight="1">
      <c r="A5" s="11" t="s">
        <v>198</v>
      </c>
      <c r="B5" s="11" t="s">
        <v>261</v>
      </c>
      <c r="C5" s="11" t="s">
        <v>262</v>
      </c>
      <c r="D5" s="11" t="s">
        <v>262</v>
      </c>
      <c r="E5" s="11" t="s">
        <v>263</v>
      </c>
      <c r="F5" s="11" t="s">
        <v>264</v>
      </c>
      <c r="G5" s="11" t="s">
        <v>265</v>
      </c>
      <c r="H5" s="11" t="s">
        <v>266</v>
      </c>
      <c r="I5" s="11" t="s">
        <v>267</v>
      </c>
      <c r="J5" s="11" t="s">
        <v>268</v>
      </c>
      <c r="K5" s="11" t="s">
        <v>269</v>
      </c>
    </row>
    <row r="6" spans="1:11" ht="20.25">
      <c r="A6" s="12" t="s">
        <v>270</v>
      </c>
      <c r="B6" s="13">
        <v>1</v>
      </c>
      <c r="C6" s="13">
        <v>2</v>
      </c>
      <c r="D6" s="13">
        <v>3</v>
      </c>
      <c r="E6" s="13">
        <v>4</v>
      </c>
      <c r="F6" s="13">
        <v>5</v>
      </c>
      <c r="G6" s="13">
        <v>6</v>
      </c>
      <c r="H6" s="13">
        <v>7</v>
      </c>
      <c r="I6" s="13">
        <v>8</v>
      </c>
      <c r="J6" s="13">
        <v>9</v>
      </c>
      <c r="K6" s="13"/>
    </row>
    <row r="7" spans="1:11" ht="39.75" customHeight="1">
      <c r="A7" s="14" t="s">
        <v>202</v>
      </c>
      <c r="B7" s="15">
        <v>290</v>
      </c>
      <c r="C7" s="15"/>
      <c r="D7" s="15"/>
      <c r="E7" s="16"/>
      <c r="F7" s="16"/>
      <c r="G7" s="16"/>
      <c r="H7" s="16"/>
      <c r="I7" s="16">
        <v>290</v>
      </c>
      <c r="J7" s="15"/>
      <c r="K7" s="41"/>
    </row>
    <row r="8" spans="1:11" ht="69.75" customHeight="1">
      <c r="A8" s="17" t="s">
        <v>271</v>
      </c>
      <c r="B8" s="43" t="s">
        <v>272</v>
      </c>
      <c r="C8" s="44"/>
      <c r="D8" s="44"/>
      <c r="E8" s="44"/>
      <c r="F8" s="44"/>
      <c r="G8" s="44"/>
      <c r="H8" s="44"/>
      <c r="I8" s="44"/>
      <c r="J8" s="44"/>
      <c r="K8" s="48"/>
    </row>
    <row r="9" spans="1:11" ht="132" customHeight="1">
      <c r="A9" s="17" t="s">
        <v>273</v>
      </c>
      <c r="B9" s="45" t="s">
        <v>274</v>
      </c>
      <c r="C9" s="46"/>
      <c r="D9" s="46"/>
      <c r="E9" s="46"/>
      <c r="F9" s="47"/>
      <c r="G9" s="23" t="s">
        <v>275</v>
      </c>
      <c r="H9" s="43" t="s">
        <v>276</v>
      </c>
      <c r="I9" s="44"/>
      <c r="J9" s="44"/>
      <c r="K9" s="48"/>
    </row>
    <row r="10" spans="1:11" ht="75.75" customHeight="1">
      <c r="A10" s="17" t="s">
        <v>277</v>
      </c>
      <c r="B10" s="43" t="s">
        <v>278</v>
      </c>
      <c r="C10" s="44"/>
      <c r="D10" s="44"/>
      <c r="E10" s="44"/>
      <c r="F10" s="48"/>
      <c r="G10" s="23" t="s">
        <v>279</v>
      </c>
      <c r="H10" s="43" t="s">
        <v>280</v>
      </c>
      <c r="I10" s="44"/>
      <c r="J10" s="44"/>
      <c r="K10" s="48"/>
    </row>
    <row r="11" spans="1:11" ht="49.5" customHeight="1">
      <c r="A11" s="25" t="s">
        <v>281</v>
      </c>
      <c r="B11" s="25" t="s">
        <v>282</v>
      </c>
      <c r="C11" s="23" t="s">
        <v>283</v>
      </c>
      <c r="D11" s="49" t="s">
        <v>284</v>
      </c>
      <c r="E11" s="50"/>
      <c r="F11" s="51"/>
      <c r="G11" s="25" t="s">
        <v>285</v>
      </c>
      <c r="H11" s="23" t="s">
        <v>286</v>
      </c>
      <c r="I11" s="43" t="s">
        <v>287</v>
      </c>
      <c r="J11" s="44"/>
      <c r="K11" s="48"/>
    </row>
    <row r="12" spans="1:11" ht="42" customHeight="1">
      <c r="A12" s="26"/>
      <c r="B12" s="26"/>
      <c r="C12" s="23" t="s">
        <v>288</v>
      </c>
      <c r="D12" s="49" t="s">
        <v>289</v>
      </c>
      <c r="E12" s="50"/>
      <c r="F12" s="51"/>
      <c r="G12" s="26"/>
      <c r="H12" s="23" t="s">
        <v>290</v>
      </c>
      <c r="I12" s="43" t="s">
        <v>291</v>
      </c>
      <c r="J12" s="44"/>
      <c r="K12" s="48"/>
    </row>
    <row r="13" spans="1:11" ht="42" customHeight="1">
      <c r="A13" s="26"/>
      <c r="B13" s="26"/>
      <c r="C13" s="23" t="s">
        <v>292</v>
      </c>
      <c r="D13" s="49" t="s">
        <v>293</v>
      </c>
      <c r="E13" s="50"/>
      <c r="F13" s="51"/>
      <c r="G13" s="26"/>
      <c r="H13" s="23" t="s">
        <v>294</v>
      </c>
      <c r="I13" s="43" t="s">
        <v>295</v>
      </c>
      <c r="J13" s="44"/>
      <c r="K13" s="48"/>
    </row>
    <row r="14" spans="1:11" ht="33.75" customHeight="1">
      <c r="A14" s="26"/>
      <c r="B14" s="26"/>
      <c r="C14" s="23" t="s">
        <v>296</v>
      </c>
      <c r="D14" s="52"/>
      <c r="E14" s="53"/>
      <c r="F14" s="54"/>
      <c r="G14" s="26"/>
      <c r="H14" s="23" t="s">
        <v>297</v>
      </c>
      <c r="I14" s="31"/>
      <c r="J14" s="32"/>
      <c r="K14" s="33"/>
    </row>
    <row r="15" spans="1:11" ht="31.5" customHeight="1">
      <c r="A15" s="26"/>
      <c r="B15" s="26"/>
      <c r="C15" s="23" t="s">
        <v>298</v>
      </c>
      <c r="D15" s="52"/>
      <c r="E15" s="53"/>
      <c r="F15" s="54"/>
      <c r="G15" s="26"/>
      <c r="H15" s="23" t="s">
        <v>299</v>
      </c>
      <c r="I15" s="31"/>
      <c r="J15" s="32"/>
      <c r="K15" s="33"/>
    </row>
    <row r="16" spans="1:11" ht="37.5" customHeight="1">
      <c r="A16" s="30"/>
      <c r="B16" s="30"/>
      <c r="C16" s="23" t="s">
        <v>300</v>
      </c>
      <c r="D16" s="52"/>
      <c r="E16" s="53"/>
      <c r="F16" s="54"/>
      <c r="G16" s="30"/>
      <c r="H16" s="23" t="s">
        <v>301</v>
      </c>
      <c r="I16" s="31"/>
      <c r="J16" s="32"/>
      <c r="K16" s="33"/>
    </row>
  </sheetData>
  <sheetProtection/>
  <mergeCells count="23">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11:A16"/>
    <mergeCell ref="B11:B16"/>
    <mergeCell ref="G11:G16"/>
  </mergeCells>
  <printOptions horizontalCentered="1"/>
  <pageMargins left="0.7" right="0.7" top="0.43" bottom="0.47" header="0.3" footer="0.3"/>
  <pageSetup fitToHeight="1" fitToWidth="1" horizontalDpi="600" verticalDpi="600" orientation="landscape" paperSize="9"/>
</worksheet>
</file>

<file path=xl/worksheets/sheet44.xml><?xml version="1.0" encoding="utf-8"?>
<worksheet xmlns="http://schemas.openxmlformats.org/spreadsheetml/2006/main" xmlns:r="http://schemas.openxmlformats.org/officeDocument/2006/relationships">
  <sheetPr>
    <pageSetUpPr fitToPage="1"/>
  </sheetPr>
  <dimension ref="A1:K16"/>
  <sheetViews>
    <sheetView zoomScale="55" zoomScaleNormal="55" workbookViewId="0" topLeftCell="A1">
      <selection activeCell="I16" sqref="A1:K16"/>
    </sheetView>
  </sheetViews>
  <sheetFormatPr defaultColWidth="9.33203125" defaultRowHeight="11.25"/>
  <cols>
    <col min="1" max="1" width="22.5" style="1" customWidth="1"/>
    <col min="2" max="6" width="20.83203125" style="1" customWidth="1"/>
    <col min="7" max="7" width="25.83203125" style="1" customWidth="1"/>
    <col min="8" max="11" width="20.83203125" style="1" customWidth="1"/>
  </cols>
  <sheetData>
    <row r="1" s="1" customFormat="1" ht="32.25" customHeight="1">
      <c r="A1" s="1" t="s">
        <v>255</v>
      </c>
    </row>
    <row r="2" spans="1:11" s="1" customFormat="1" ht="47.25" customHeight="1">
      <c r="A2" s="3" t="s">
        <v>256</v>
      </c>
      <c r="B2" s="3"/>
      <c r="C2" s="3"/>
      <c r="D2" s="3"/>
      <c r="E2" s="3"/>
      <c r="F2" s="3"/>
      <c r="G2" s="3"/>
      <c r="H2" s="3"/>
      <c r="I2" s="3"/>
      <c r="J2" s="3"/>
      <c r="K2" s="3"/>
    </row>
    <row r="3" spans="1:11" s="1" customFormat="1" ht="47.25" customHeight="1">
      <c r="A3" s="3"/>
      <c r="B3" s="3"/>
      <c r="C3" s="3"/>
      <c r="D3" s="3"/>
      <c r="E3" s="3"/>
      <c r="F3" s="3"/>
      <c r="G3" s="3"/>
      <c r="H3" s="3"/>
      <c r="I3" s="3"/>
      <c r="J3" s="3"/>
      <c r="K3" s="34" t="s">
        <v>257</v>
      </c>
    </row>
    <row r="4" spans="1:11" s="1" customFormat="1" ht="31.5" customHeight="1">
      <c r="A4" s="4" t="s">
        <v>258</v>
      </c>
      <c r="B4" s="5" t="s">
        <v>74</v>
      </c>
      <c r="C4" s="6"/>
      <c r="D4" s="7" t="s">
        <v>259</v>
      </c>
      <c r="E4" s="8"/>
      <c r="F4" s="6"/>
      <c r="G4" s="9" t="s">
        <v>260</v>
      </c>
      <c r="H4" s="10"/>
      <c r="I4" s="35"/>
      <c r="K4" s="36" t="s">
        <v>25</v>
      </c>
    </row>
    <row r="5" spans="1:11" s="1" customFormat="1" ht="52.5" customHeight="1">
      <c r="A5" s="11" t="s">
        <v>198</v>
      </c>
      <c r="B5" s="11" t="s">
        <v>261</v>
      </c>
      <c r="C5" s="11" t="s">
        <v>262</v>
      </c>
      <c r="D5" s="11" t="s">
        <v>302</v>
      </c>
      <c r="E5" s="11" t="s">
        <v>263</v>
      </c>
      <c r="F5" s="11" t="s">
        <v>264</v>
      </c>
      <c r="G5" s="11" t="s">
        <v>265</v>
      </c>
      <c r="H5" s="11" t="s">
        <v>266</v>
      </c>
      <c r="I5" s="11" t="s">
        <v>267</v>
      </c>
      <c r="J5" s="11" t="s">
        <v>268</v>
      </c>
      <c r="K5" s="11" t="s">
        <v>269</v>
      </c>
    </row>
    <row r="6" spans="1:11" s="1" customFormat="1" ht="20.25">
      <c r="A6" s="12" t="s">
        <v>270</v>
      </c>
      <c r="B6" s="13">
        <v>1</v>
      </c>
      <c r="C6" s="13">
        <v>2</v>
      </c>
      <c r="D6" s="13">
        <v>3</v>
      </c>
      <c r="E6" s="13">
        <v>4</v>
      </c>
      <c r="F6" s="13">
        <v>5</v>
      </c>
      <c r="G6" s="13">
        <v>6</v>
      </c>
      <c r="H6" s="13">
        <v>7</v>
      </c>
      <c r="I6" s="13">
        <v>8</v>
      </c>
      <c r="J6" s="13">
        <v>9</v>
      </c>
      <c r="K6" s="13"/>
    </row>
    <row r="7" spans="1:11" s="1" customFormat="1" ht="55.5" customHeight="1">
      <c r="A7" s="14" t="s">
        <v>204</v>
      </c>
      <c r="B7" s="15">
        <v>7</v>
      </c>
      <c r="C7" s="15">
        <v>7</v>
      </c>
      <c r="D7" s="15"/>
      <c r="E7" s="16"/>
      <c r="F7" s="16"/>
      <c r="G7" s="16"/>
      <c r="H7" s="16"/>
      <c r="I7" s="16">
        <v>290</v>
      </c>
      <c r="J7" s="15"/>
      <c r="K7" s="41"/>
    </row>
    <row r="8" spans="1:11" s="1" customFormat="1" ht="174" customHeight="1">
      <c r="A8" s="17" t="s">
        <v>271</v>
      </c>
      <c r="B8" s="18" t="s">
        <v>205</v>
      </c>
      <c r="C8" s="19"/>
      <c r="D8" s="19"/>
      <c r="E8" s="19"/>
      <c r="F8" s="19"/>
      <c r="G8" s="19"/>
      <c r="H8" s="19"/>
      <c r="I8" s="19"/>
      <c r="J8" s="19"/>
      <c r="K8" s="24"/>
    </row>
    <row r="9" spans="1:11" s="1" customFormat="1" ht="93.75" customHeight="1">
      <c r="A9" s="17" t="s">
        <v>273</v>
      </c>
      <c r="B9" s="18" t="s">
        <v>303</v>
      </c>
      <c r="C9" s="19"/>
      <c r="D9" s="19"/>
      <c r="E9" s="19"/>
      <c r="F9" s="24"/>
      <c r="G9" s="23" t="s">
        <v>275</v>
      </c>
      <c r="H9" s="18" t="s">
        <v>304</v>
      </c>
      <c r="I9" s="19"/>
      <c r="J9" s="19"/>
      <c r="K9" s="24"/>
    </row>
    <row r="10" spans="1:11" s="1" customFormat="1" ht="93.75" customHeight="1">
      <c r="A10" s="17" t="s">
        <v>277</v>
      </c>
      <c r="B10" s="18" t="s">
        <v>305</v>
      </c>
      <c r="C10" s="19"/>
      <c r="D10" s="19"/>
      <c r="E10" s="19"/>
      <c r="F10" s="24"/>
      <c r="G10" s="23" t="s">
        <v>279</v>
      </c>
      <c r="H10" s="18" t="s">
        <v>280</v>
      </c>
      <c r="I10" s="19"/>
      <c r="J10" s="19"/>
      <c r="K10" s="24"/>
    </row>
    <row r="11" spans="1:11" s="1" customFormat="1" ht="36" customHeight="1">
      <c r="A11" s="25" t="s">
        <v>281</v>
      </c>
      <c r="B11" s="25" t="s">
        <v>282</v>
      </c>
      <c r="C11" s="23" t="s">
        <v>283</v>
      </c>
      <c r="D11" s="18" t="s">
        <v>306</v>
      </c>
      <c r="E11" s="19"/>
      <c r="F11" s="24"/>
      <c r="G11" s="25" t="s">
        <v>285</v>
      </c>
      <c r="H11" s="23" t="s">
        <v>286</v>
      </c>
      <c r="I11" s="18" t="s">
        <v>307</v>
      </c>
      <c r="J11" s="19"/>
      <c r="K11" s="24"/>
    </row>
    <row r="12" spans="1:11" s="1" customFormat="1" ht="36" customHeight="1">
      <c r="A12" s="26"/>
      <c r="B12" s="26"/>
      <c r="C12" s="23" t="s">
        <v>288</v>
      </c>
      <c r="D12" s="18"/>
      <c r="E12" s="19"/>
      <c r="F12" s="24"/>
      <c r="G12" s="26"/>
      <c r="H12" s="23" t="s">
        <v>290</v>
      </c>
      <c r="I12" s="18"/>
      <c r="J12" s="19"/>
      <c r="K12" s="24"/>
    </row>
    <row r="13" spans="1:11" s="1" customFormat="1" ht="36" customHeight="1">
      <c r="A13" s="26"/>
      <c r="B13" s="26"/>
      <c r="C13" s="23" t="s">
        <v>292</v>
      </c>
      <c r="D13" s="18"/>
      <c r="E13" s="19"/>
      <c r="F13" s="24"/>
      <c r="G13" s="26"/>
      <c r="H13" s="23" t="s">
        <v>294</v>
      </c>
      <c r="I13" s="18"/>
      <c r="J13" s="19"/>
      <c r="K13" s="24"/>
    </row>
    <row r="14" spans="1:11" s="1" customFormat="1" ht="36" customHeight="1">
      <c r="A14" s="26"/>
      <c r="B14" s="26"/>
      <c r="C14" s="23" t="s">
        <v>296</v>
      </c>
      <c r="D14" s="27"/>
      <c r="E14" s="28"/>
      <c r="F14" s="29"/>
      <c r="G14" s="26"/>
      <c r="H14" s="23" t="s">
        <v>297</v>
      </c>
      <c r="I14" s="31"/>
      <c r="J14" s="32"/>
      <c r="K14" s="33"/>
    </row>
    <row r="15" spans="1:11" s="1" customFormat="1" ht="36" customHeight="1">
      <c r="A15" s="26"/>
      <c r="B15" s="26"/>
      <c r="C15" s="23" t="s">
        <v>298</v>
      </c>
      <c r="D15" s="27"/>
      <c r="E15" s="28"/>
      <c r="F15" s="29"/>
      <c r="G15" s="26"/>
      <c r="H15" s="23" t="s">
        <v>299</v>
      </c>
      <c r="I15" s="31"/>
      <c r="J15" s="32"/>
      <c r="K15" s="33"/>
    </row>
    <row r="16" spans="1:11" s="1" customFormat="1" ht="36" customHeight="1">
      <c r="A16" s="30"/>
      <c r="B16" s="30"/>
      <c r="C16" s="23" t="s">
        <v>300</v>
      </c>
      <c r="D16" s="31"/>
      <c r="E16" s="32"/>
      <c r="F16" s="33"/>
      <c r="G16" s="30"/>
      <c r="H16" s="23" t="s">
        <v>301</v>
      </c>
      <c r="I16" s="31"/>
      <c r="J16" s="32"/>
      <c r="K16" s="33"/>
    </row>
  </sheetData>
  <sheetProtection/>
  <mergeCells count="23">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11:A16"/>
    <mergeCell ref="B11:B16"/>
    <mergeCell ref="G11:G16"/>
  </mergeCells>
  <printOptions/>
  <pageMargins left="0.7" right="0.7" top="0.75" bottom="0.75" header="0.3" footer="0.3"/>
  <pageSetup fitToHeight="1" fitToWidth="1" orientation="portrait" paperSize="9" scale="45"/>
</worksheet>
</file>

<file path=xl/worksheets/sheet45.xml><?xml version="1.0" encoding="utf-8"?>
<worksheet xmlns="http://schemas.openxmlformats.org/spreadsheetml/2006/main" xmlns:r="http://schemas.openxmlformats.org/officeDocument/2006/relationships">
  <sheetPr>
    <pageSetUpPr fitToPage="1"/>
  </sheetPr>
  <dimension ref="A1:K16"/>
  <sheetViews>
    <sheetView zoomScale="55" zoomScaleNormal="55" workbookViewId="0" topLeftCell="A1">
      <selection activeCell="A1" sqref="A1:K16"/>
    </sheetView>
  </sheetViews>
  <sheetFormatPr defaultColWidth="9.33203125" defaultRowHeight="11.25"/>
  <cols>
    <col min="1" max="1" width="22.5" style="1" customWidth="1"/>
    <col min="2" max="6" width="20.83203125" style="1" customWidth="1"/>
    <col min="7" max="7" width="25.83203125" style="1" customWidth="1"/>
    <col min="8" max="11" width="20.83203125" style="1" customWidth="1"/>
  </cols>
  <sheetData>
    <row r="1" s="1" customFormat="1" ht="32.25" customHeight="1">
      <c r="A1" s="1" t="s">
        <v>255</v>
      </c>
    </row>
    <row r="2" spans="1:11" s="1" customFormat="1" ht="47.25" customHeight="1">
      <c r="A2" s="3" t="s">
        <v>256</v>
      </c>
      <c r="B2" s="3"/>
      <c r="C2" s="3"/>
      <c r="D2" s="3"/>
      <c r="E2" s="3"/>
      <c r="F2" s="3"/>
      <c r="G2" s="3"/>
      <c r="H2" s="3"/>
      <c r="I2" s="3"/>
      <c r="J2" s="3"/>
      <c r="K2" s="3"/>
    </row>
    <row r="3" spans="1:11" s="1" customFormat="1" ht="47.25" customHeight="1">
      <c r="A3" s="3"/>
      <c r="B3" s="3"/>
      <c r="C3" s="3"/>
      <c r="D3" s="3"/>
      <c r="E3" s="3"/>
      <c r="F3" s="3"/>
      <c r="G3" s="3"/>
      <c r="H3" s="3"/>
      <c r="I3" s="3"/>
      <c r="J3" s="3"/>
      <c r="K3" s="34" t="s">
        <v>257</v>
      </c>
    </row>
    <row r="4" spans="1:11" s="1" customFormat="1" ht="31.5" customHeight="1">
      <c r="A4" s="4" t="s">
        <v>258</v>
      </c>
      <c r="B4" s="5" t="s">
        <v>74</v>
      </c>
      <c r="C4" s="6"/>
      <c r="D4" s="7" t="s">
        <v>259</v>
      </c>
      <c r="E4" s="8"/>
      <c r="F4" s="6"/>
      <c r="G4" s="9" t="s">
        <v>260</v>
      </c>
      <c r="H4" s="10"/>
      <c r="I4" s="35"/>
      <c r="K4" s="36" t="s">
        <v>25</v>
      </c>
    </row>
    <row r="5" spans="1:11" s="1" customFormat="1" ht="52.5" customHeight="1">
      <c r="A5" s="11" t="s">
        <v>198</v>
      </c>
      <c r="B5" s="11" t="s">
        <v>261</v>
      </c>
      <c r="C5" s="11" t="s">
        <v>262</v>
      </c>
      <c r="D5" s="11" t="s">
        <v>302</v>
      </c>
      <c r="E5" s="11" t="s">
        <v>263</v>
      </c>
      <c r="F5" s="11" t="s">
        <v>264</v>
      </c>
      <c r="G5" s="11" t="s">
        <v>265</v>
      </c>
      <c r="H5" s="11" t="s">
        <v>266</v>
      </c>
      <c r="I5" s="11" t="s">
        <v>267</v>
      </c>
      <c r="J5" s="11" t="s">
        <v>268</v>
      </c>
      <c r="K5" s="11" t="s">
        <v>269</v>
      </c>
    </row>
    <row r="6" spans="1:11" s="1" customFormat="1" ht="20.25">
      <c r="A6" s="12" t="s">
        <v>270</v>
      </c>
      <c r="B6" s="13">
        <v>1</v>
      </c>
      <c r="C6" s="13">
        <v>2</v>
      </c>
      <c r="D6" s="13">
        <v>3</v>
      </c>
      <c r="E6" s="13">
        <v>4</v>
      </c>
      <c r="F6" s="13">
        <v>5</v>
      </c>
      <c r="G6" s="13">
        <v>6</v>
      </c>
      <c r="H6" s="13">
        <v>7</v>
      </c>
      <c r="I6" s="13">
        <v>8</v>
      </c>
      <c r="J6" s="13">
        <v>9</v>
      </c>
      <c r="K6" s="13"/>
    </row>
    <row r="7" spans="1:11" s="2" customFormat="1" ht="43.5" customHeight="1">
      <c r="A7" s="14" t="s">
        <v>308</v>
      </c>
      <c r="B7" s="15">
        <v>128</v>
      </c>
      <c r="C7" s="15"/>
      <c r="D7" s="15"/>
      <c r="E7" s="16"/>
      <c r="F7" s="16"/>
      <c r="G7" s="16"/>
      <c r="H7" s="16"/>
      <c r="I7" s="16">
        <v>128</v>
      </c>
      <c r="J7" s="15"/>
      <c r="K7" s="37"/>
    </row>
    <row r="8" spans="1:11" s="1" customFormat="1" ht="174" customHeight="1">
      <c r="A8" s="17" t="s">
        <v>271</v>
      </c>
      <c r="B8" s="38" t="s">
        <v>309</v>
      </c>
      <c r="C8" s="39"/>
      <c r="D8" s="39"/>
      <c r="E8" s="39"/>
      <c r="F8" s="39"/>
      <c r="G8" s="39"/>
      <c r="H8" s="39"/>
      <c r="I8" s="39"/>
      <c r="J8" s="39"/>
      <c r="K8" s="40"/>
    </row>
    <row r="9" spans="1:11" s="1" customFormat="1" ht="93.75" customHeight="1">
      <c r="A9" s="17" t="s">
        <v>273</v>
      </c>
      <c r="B9" s="18" t="s">
        <v>310</v>
      </c>
      <c r="C9" s="19"/>
      <c r="D9" s="19"/>
      <c r="E9" s="19"/>
      <c r="F9" s="24"/>
      <c r="G9" s="23" t="s">
        <v>275</v>
      </c>
      <c r="H9" s="18" t="s">
        <v>310</v>
      </c>
      <c r="I9" s="19"/>
      <c r="J9" s="19"/>
      <c r="K9" s="24"/>
    </row>
    <row r="10" spans="1:11" s="1" customFormat="1" ht="93.75" customHeight="1">
      <c r="A10" s="17" t="s">
        <v>277</v>
      </c>
      <c r="B10" s="18" t="s">
        <v>311</v>
      </c>
      <c r="C10" s="19"/>
      <c r="D10" s="19"/>
      <c r="E10" s="19"/>
      <c r="F10" s="24"/>
      <c r="G10" s="23" t="s">
        <v>279</v>
      </c>
      <c r="H10" s="18" t="s">
        <v>280</v>
      </c>
      <c r="I10" s="19"/>
      <c r="J10" s="19"/>
      <c r="K10" s="24"/>
    </row>
    <row r="11" spans="1:11" s="1" customFormat="1" ht="36" customHeight="1">
      <c r="A11" s="25" t="s">
        <v>281</v>
      </c>
      <c r="B11" s="25" t="s">
        <v>282</v>
      </c>
      <c r="C11" s="23" t="s">
        <v>283</v>
      </c>
      <c r="D11" s="18" t="s">
        <v>312</v>
      </c>
      <c r="E11" s="19"/>
      <c r="F11" s="24"/>
      <c r="G11" s="25" t="s">
        <v>285</v>
      </c>
      <c r="H11" s="23" t="s">
        <v>286</v>
      </c>
      <c r="I11" s="18" t="s">
        <v>313</v>
      </c>
      <c r="J11" s="19"/>
      <c r="K11" s="24"/>
    </row>
    <row r="12" spans="1:11" s="1" customFormat="1" ht="36" customHeight="1">
      <c r="A12" s="26"/>
      <c r="B12" s="26"/>
      <c r="C12" s="23" t="s">
        <v>288</v>
      </c>
      <c r="D12" s="18"/>
      <c r="E12" s="19"/>
      <c r="F12" s="24"/>
      <c r="G12" s="26"/>
      <c r="H12" s="23" t="s">
        <v>290</v>
      </c>
      <c r="I12" s="18"/>
      <c r="J12" s="19"/>
      <c r="K12" s="24"/>
    </row>
    <row r="13" spans="1:11" s="1" customFormat="1" ht="36" customHeight="1">
      <c r="A13" s="26"/>
      <c r="B13" s="26"/>
      <c r="C13" s="23" t="s">
        <v>292</v>
      </c>
      <c r="D13" s="18"/>
      <c r="E13" s="19"/>
      <c r="F13" s="24"/>
      <c r="G13" s="26"/>
      <c r="H13" s="23" t="s">
        <v>294</v>
      </c>
      <c r="I13" s="18"/>
      <c r="J13" s="19"/>
      <c r="K13" s="24"/>
    </row>
    <row r="14" spans="1:11" s="1" customFormat="1" ht="36" customHeight="1">
      <c r="A14" s="26"/>
      <c r="B14" s="26"/>
      <c r="C14" s="23" t="s">
        <v>296</v>
      </c>
      <c r="D14" s="27"/>
      <c r="E14" s="28"/>
      <c r="F14" s="29"/>
      <c r="G14" s="26"/>
      <c r="H14" s="23" t="s">
        <v>297</v>
      </c>
      <c r="I14" s="31"/>
      <c r="J14" s="32"/>
      <c r="K14" s="33"/>
    </row>
    <row r="15" spans="1:11" s="1" customFormat="1" ht="36" customHeight="1">
      <c r="A15" s="26"/>
      <c r="B15" s="26"/>
      <c r="C15" s="23" t="s">
        <v>298</v>
      </c>
      <c r="D15" s="27"/>
      <c r="E15" s="28"/>
      <c r="F15" s="29"/>
      <c r="G15" s="26"/>
      <c r="H15" s="23" t="s">
        <v>299</v>
      </c>
      <c r="I15" s="31"/>
      <c r="J15" s="32"/>
      <c r="K15" s="33"/>
    </row>
    <row r="16" spans="1:11" s="1" customFormat="1" ht="36" customHeight="1">
      <c r="A16" s="30"/>
      <c r="B16" s="30"/>
      <c r="C16" s="23" t="s">
        <v>300</v>
      </c>
      <c r="D16" s="31"/>
      <c r="E16" s="32"/>
      <c r="F16" s="33"/>
      <c r="G16" s="30"/>
      <c r="H16" s="23" t="s">
        <v>301</v>
      </c>
      <c r="I16" s="31"/>
      <c r="J16" s="32"/>
      <c r="K16" s="33"/>
    </row>
  </sheetData>
  <sheetProtection/>
  <mergeCells count="23">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11:A16"/>
    <mergeCell ref="B11:B16"/>
    <mergeCell ref="G11:G16"/>
  </mergeCells>
  <printOptions/>
  <pageMargins left="0.7" right="0.7" top="0.75" bottom="0.75" header="0.3" footer="0.3"/>
  <pageSetup fitToHeight="1" fitToWidth="1" orientation="portrait" paperSize="9" scale="45"/>
</worksheet>
</file>

<file path=xl/worksheets/sheet46.xml><?xml version="1.0" encoding="utf-8"?>
<worksheet xmlns="http://schemas.openxmlformats.org/spreadsheetml/2006/main" xmlns:r="http://schemas.openxmlformats.org/officeDocument/2006/relationships">
  <sheetPr>
    <pageSetUpPr fitToPage="1"/>
  </sheetPr>
  <dimension ref="A1:K16"/>
  <sheetViews>
    <sheetView zoomScale="55" zoomScaleNormal="55" workbookViewId="0" topLeftCell="A4">
      <selection activeCell="A1" sqref="A1:K16"/>
    </sheetView>
  </sheetViews>
  <sheetFormatPr defaultColWidth="9.33203125" defaultRowHeight="11.25"/>
  <cols>
    <col min="1" max="1" width="22.5" style="1" customWidth="1"/>
    <col min="2" max="6" width="20.83203125" style="1" customWidth="1"/>
    <col min="7" max="7" width="25.83203125" style="1" customWidth="1"/>
    <col min="8" max="11" width="20.83203125" style="1" customWidth="1"/>
  </cols>
  <sheetData>
    <row r="1" s="1" customFormat="1" ht="32.25" customHeight="1">
      <c r="A1" s="1" t="s">
        <v>255</v>
      </c>
    </row>
    <row r="2" spans="1:11" s="1" customFormat="1" ht="47.25" customHeight="1">
      <c r="A2" s="3" t="s">
        <v>256</v>
      </c>
      <c r="B2" s="3"/>
      <c r="C2" s="3"/>
      <c r="D2" s="3"/>
      <c r="E2" s="3"/>
      <c r="F2" s="3"/>
      <c r="G2" s="3"/>
      <c r="H2" s="3"/>
      <c r="I2" s="3"/>
      <c r="J2" s="3"/>
      <c r="K2" s="3"/>
    </row>
    <row r="3" spans="1:11" s="1" customFormat="1" ht="47.25" customHeight="1">
      <c r="A3" s="3"/>
      <c r="B3" s="3"/>
      <c r="C3" s="3"/>
      <c r="D3" s="3"/>
      <c r="E3" s="3"/>
      <c r="F3" s="3"/>
      <c r="G3" s="3"/>
      <c r="H3" s="3"/>
      <c r="I3" s="3"/>
      <c r="J3" s="3"/>
      <c r="K3" s="34" t="s">
        <v>257</v>
      </c>
    </row>
    <row r="4" spans="1:11" s="1" customFormat="1" ht="31.5" customHeight="1">
      <c r="A4" s="4" t="s">
        <v>258</v>
      </c>
      <c r="B4" s="5" t="s">
        <v>74</v>
      </c>
      <c r="C4" s="6"/>
      <c r="D4" s="7" t="s">
        <v>259</v>
      </c>
      <c r="E4" s="8"/>
      <c r="F4" s="6"/>
      <c r="G4" s="9" t="s">
        <v>260</v>
      </c>
      <c r="H4" s="10"/>
      <c r="I4" s="35"/>
      <c r="K4" s="36" t="s">
        <v>25</v>
      </c>
    </row>
    <row r="5" spans="1:11" s="1" customFormat="1" ht="52.5" customHeight="1">
      <c r="A5" s="11" t="s">
        <v>198</v>
      </c>
      <c r="B5" s="11" t="s">
        <v>261</v>
      </c>
      <c r="C5" s="11" t="s">
        <v>262</v>
      </c>
      <c r="D5" s="11" t="s">
        <v>302</v>
      </c>
      <c r="E5" s="11" t="s">
        <v>263</v>
      </c>
      <c r="F5" s="11" t="s">
        <v>264</v>
      </c>
      <c r="G5" s="11" t="s">
        <v>265</v>
      </c>
      <c r="H5" s="11" t="s">
        <v>266</v>
      </c>
      <c r="I5" s="11" t="s">
        <v>267</v>
      </c>
      <c r="J5" s="11" t="s">
        <v>268</v>
      </c>
      <c r="K5" s="11" t="s">
        <v>269</v>
      </c>
    </row>
    <row r="6" spans="1:11" s="1" customFormat="1" ht="20.25">
      <c r="A6" s="12" t="s">
        <v>270</v>
      </c>
      <c r="B6" s="13">
        <v>1</v>
      </c>
      <c r="C6" s="13">
        <v>2</v>
      </c>
      <c r="D6" s="13">
        <v>3</v>
      </c>
      <c r="E6" s="13">
        <v>4</v>
      </c>
      <c r="F6" s="13">
        <v>5</v>
      </c>
      <c r="G6" s="13">
        <v>6</v>
      </c>
      <c r="H6" s="13">
        <v>7</v>
      </c>
      <c r="I6" s="13">
        <v>8</v>
      </c>
      <c r="J6" s="13">
        <v>9</v>
      </c>
      <c r="K6" s="13"/>
    </row>
    <row r="7" spans="1:11" s="2" customFormat="1" ht="27">
      <c r="A7" s="14" t="s">
        <v>213</v>
      </c>
      <c r="B7" s="15">
        <v>109.8</v>
      </c>
      <c r="C7" s="15"/>
      <c r="D7" s="15"/>
      <c r="E7" s="16"/>
      <c r="F7" s="16"/>
      <c r="G7" s="16"/>
      <c r="H7" s="16"/>
      <c r="I7" s="16">
        <v>109.8</v>
      </c>
      <c r="J7" s="15"/>
      <c r="K7" s="37"/>
    </row>
    <row r="8" spans="1:11" s="1" customFormat="1" ht="174" customHeight="1">
      <c r="A8" s="17" t="s">
        <v>271</v>
      </c>
      <c r="B8" s="38" t="s">
        <v>214</v>
      </c>
      <c r="C8" s="39"/>
      <c r="D8" s="39"/>
      <c r="E8" s="39"/>
      <c r="F8" s="39"/>
      <c r="G8" s="39"/>
      <c r="H8" s="39"/>
      <c r="I8" s="39"/>
      <c r="J8" s="39"/>
      <c r="K8" s="40"/>
    </row>
    <row r="9" spans="1:11" s="1" customFormat="1" ht="93.75" customHeight="1">
      <c r="A9" s="17" t="s">
        <v>273</v>
      </c>
      <c r="B9" s="18" t="s">
        <v>314</v>
      </c>
      <c r="C9" s="19"/>
      <c r="D9" s="19"/>
      <c r="E9" s="19"/>
      <c r="F9" s="24"/>
      <c r="G9" s="23" t="s">
        <v>275</v>
      </c>
      <c r="H9" s="18" t="s">
        <v>315</v>
      </c>
      <c r="I9" s="19"/>
      <c r="J9" s="19"/>
      <c r="K9" s="24"/>
    </row>
    <row r="10" spans="1:11" s="1" customFormat="1" ht="93.75" customHeight="1">
      <c r="A10" s="17" t="s">
        <v>277</v>
      </c>
      <c r="B10" s="18" t="s">
        <v>316</v>
      </c>
      <c r="C10" s="19"/>
      <c r="D10" s="19"/>
      <c r="E10" s="19"/>
      <c r="F10" s="24"/>
      <c r="G10" s="23" t="s">
        <v>279</v>
      </c>
      <c r="H10" s="18" t="s">
        <v>280</v>
      </c>
      <c r="I10" s="19"/>
      <c r="J10" s="19"/>
      <c r="K10" s="24"/>
    </row>
    <row r="11" spans="1:11" s="1" customFormat="1" ht="36" customHeight="1">
      <c r="A11" s="25" t="s">
        <v>281</v>
      </c>
      <c r="B11" s="25" t="s">
        <v>282</v>
      </c>
      <c r="C11" s="23" t="s">
        <v>283</v>
      </c>
      <c r="D11" s="18" t="s">
        <v>317</v>
      </c>
      <c r="E11" s="19"/>
      <c r="F11" s="24"/>
      <c r="G11" s="25" t="s">
        <v>285</v>
      </c>
      <c r="H11" s="23" t="s">
        <v>286</v>
      </c>
      <c r="I11" s="18" t="s">
        <v>318</v>
      </c>
      <c r="J11" s="19"/>
      <c r="K11" s="24"/>
    </row>
    <row r="12" spans="1:11" s="1" customFormat="1" ht="36" customHeight="1">
      <c r="A12" s="26"/>
      <c r="B12" s="26"/>
      <c r="C12" s="23" t="s">
        <v>288</v>
      </c>
      <c r="D12" s="18"/>
      <c r="E12" s="19"/>
      <c r="F12" s="24"/>
      <c r="G12" s="26"/>
      <c r="H12" s="23" t="s">
        <v>290</v>
      </c>
      <c r="I12" s="18"/>
      <c r="J12" s="19"/>
      <c r="K12" s="24"/>
    </row>
    <row r="13" spans="1:11" s="1" customFormat="1" ht="36" customHeight="1">
      <c r="A13" s="26"/>
      <c r="B13" s="26"/>
      <c r="C13" s="23" t="s">
        <v>292</v>
      </c>
      <c r="D13" s="18"/>
      <c r="E13" s="19"/>
      <c r="F13" s="24"/>
      <c r="G13" s="26"/>
      <c r="H13" s="23" t="s">
        <v>294</v>
      </c>
      <c r="I13" s="18"/>
      <c r="J13" s="19"/>
      <c r="K13" s="24"/>
    </row>
    <row r="14" spans="1:11" s="1" customFormat="1" ht="36" customHeight="1">
      <c r="A14" s="26"/>
      <c r="B14" s="26"/>
      <c r="C14" s="23" t="s">
        <v>296</v>
      </c>
      <c r="D14" s="27"/>
      <c r="E14" s="28"/>
      <c r="F14" s="29"/>
      <c r="G14" s="26"/>
      <c r="H14" s="23" t="s">
        <v>297</v>
      </c>
      <c r="I14" s="31"/>
      <c r="J14" s="32"/>
      <c r="K14" s="33"/>
    </row>
    <row r="15" spans="1:11" s="1" customFormat="1" ht="36" customHeight="1">
      <c r="A15" s="26"/>
      <c r="B15" s="26"/>
      <c r="C15" s="23" t="s">
        <v>298</v>
      </c>
      <c r="D15" s="27"/>
      <c r="E15" s="28"/>
      <c r="F15" s="29"/>
      <c r="G15" s="26"/>
      <c r="H15" s="23" t="s">
        <v>299</v>
      </c>
      <c r="I15" s="31"/>
      <c r="J15" s="32"/>
      <c r="K15" s="33"/>
    </row>
    <row r="16" spans="1:11" s="1" customFormat="1" ht="36" customHeight="1">
      <c r="A16" s="30"/>
      <c r="B16" s="30"/>
      <c r="C16" s="23" t="s">
        <v>300</v>
      </c>
      <c r="D16" s="31"/>
      <c r="E16" s="32"/>
      <c r="F16" s="33"/>
      <c r="G16" s="30"/>
      <c r="H16" s="23" t="s">
        <v>301</v>
      </c>
      <c r="I16" s="31"/>
      <c r="J16" s="32"/>
      <c r="K16" s="33"/>
    </row>
  </sheetData>
  <sheetProtection/>
  <mergeCells count="23">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11:A16"/>
    <mergeCell ref="B11:B16"/>
    <mergeCell ref="G11:G16"/>
  </mergeCells>
  <printOptions/>
  <pageMargins left="0.7" right="0.7" top="0.75" bottom="0.75" header="0.3" footer="0.3"/>
  <pageSetup fitToHeight="1" fitToWidth="1" orientation="portrait" paperSize="9" scale="45"/>
</worksheet>
</file>

<file path=xl/worksheets/sheet47.xml><?xml version="1.0" encoding="utf-8"?>
<worksheet xmlns="http://schemas.openxmlformats.org/spreadsheetml/2006/main" xmlns:r="http://schemas.openxmlformats.org/officeDocument/2006/relationships">
  <sheetPr>
    <pageSetUpPr fitToPage="1"/>
  </sheetPr>
  <dimension ref="A1:K16"/>
  <sheetViews>
    <sheetView zoomScale="55" zoomScaleNormal="55" workbookViewId="0" topLeftCell="A6">
      <selection activeCell="A1" sqref="A1:K16"/>
    </sheetView>
  </sheetViews>
  <sheetFormatPr defaultColWidth="9.33203125" defaultRowHeight="11.25"/>
  <cols>
    <col min="1" max="1" width="22.5" style="1" customWidth="1"/>
    <col min="2" max="6" width="20.83203125" style="1" customWidth="1"/>
    <col min="7" max="7" width="25.83203125" style="1" customWidth="1"/>
    <col min="8" max="11" width="20.83203125" style="1" customWidth="1"/>
  </cols>
  <sheetData>
    <row r="1" s="1" customFormat="1" ht="32.25" customHeight="1">
      <c r="A1" s="1" t="s">
        <v>255</v>
      </c>
    </row>
    <row r="2" spans="1:11" s="1" customFormat="1" ht="47.25" customHeight="1">
      <c r="A2" s="3" t="s">
        <v>256</v>
      </c>
      <c r="B2" s="3"/>
      <c r="C2" s="3"/>
      <c r="D2" s="3"/>
      <c r="E2" s="3"/>
      <c r="F2" s="3"/>
      <c r="G2" s="3"/>
      <c r="H2" s="3"/>
      <c r="I2" s="3"/>
      <c r="J2" s="3"/>
      <c r="K2" s="3"/>
    </row>
    <row r="3" spans="1:11" s="1" customFormat="1" ht="47.25" customHeight="1">
      <c r="A3" s="3"/>
      <c r="B3" s="3"/>
      <c r="C3" s="3"/>
      <c r="D3" s="3"/>
      <c r="E3" s="3"/>
      <c r="F3" s="3"/>
      <c r="G3" s="3"/>
      <c r="H3" s="3"/>
      <c r="I3" s="3"/>
      <c r="J3" s="3"/>
      <c r="K3" s="34" t="s">
        <v>257</v>
      </c>
    </row>
    <row r="4" spans="1:11" s="1" customFormat="1" ht="31.5" customHeight="1">
      <c r="A4" s="4" t="s">
        <v>258</v>
      </c>
      <c r="B4" s="5" t="s">
        <v>74</v>
      </c>
      <c r="C4" s="6"/>
      <c r="D4" s="7" t="s">
        <v>259</v>
      </c>
      <c r="E4" s="8"/>
      <c r="F4" s="6"/>
      <c r="G4" s="9" t="s">
        <v>260</v>
      </c>
      <c r="H4" s="10"/>
      <c r="I4" s="35"/>
      <c r="K4" s="36" t="s">
        <v>25</v>
      </c>
    </row>
    <row r="5" spans="1:11" s="1" customFormat="1" ht="52.5" customHeight="1">
      <c r="A5" s="11" t="s">
        <v>198</v>
      </c>
      <c r="B5" s="11" t="s">
        <v>261</v>
      </c>
      <c r="C5" s="11" t="s">
        <v>262</v>
      </c>
      <c r="D5" s="11" t="s">
        <v>302</v>
      </c>
      <c r="E5" s="11" t="s">
        <v>263</v>
      </c>
      <c r="F5" s="11" t="s">
        <v>264</v>
      </c>
      <c r="G5" s="11" t="s">
        <v>265</v>
      </c>
      <c r="H5" s="11" t="s">
        <v>266</v>
      </c>
      <c r="I5" s="11" t="s">
        <v>267</v>
      </c>
      <c r="J5" s="11" t="s">
        <v>268</v>
      </c>
      <c r="K5" s="11" t="s">
        <v>269</v>
      </c>
    </row>
    <row r="6" spans="1:11" s="1" customFormat="1" ht="20.25">
      <c r="A6" s="12" t="s">
        <v>270</v>
      </c>
      <c r="B6" s="13">
        <v>1</v>
      </c>
      <c r="C6" s="13">
        <v>2</v>
      </c>
      <c r="D6" s="13">
        <v>3</v>
      </c>
      <c r="E6" s="13">
        <v>4</v>
      </c>
      <c r="F6" s="13">
        <v>5</v>
      </c>
      <c r="G6" s="13">
        <v>6</v>
      </c>
      <c r="H6" s="13">
        <v>7</v>
      </c>
      <c r="I6" s="13">
        <v>8</v>
      </c>
      <c r="J6" s="13">
        <v>9</v>
      </c>
      <c r="K6" s="13"/>
    </row>
    <row r="7" spans="1:11" s="2" customFormat="1" ht="30.75" customHeight="1">
      <c r="A7" s="14" t="s">
        <v>210</v>
      </c>
      <c r="B7" s="15">
        <v>92.2</v>
      </c>
      <c r="C7" s="15"/>
      <c r="D7" s="15"/>
      <c r="E7" s="16"/>
      <c r="F7" s="16"/>
      <c r="G7" s="16"/>
      <c r="H7" s="16"/>
      <c r="I7" s="16">
        <v>92.2</v>
      </c>
      <c r="J7" s="15"/>
      <c r="K7" s="37"/>
    </row>
    <row r="8" spans="1:11" s="1" customFormat="1" ht="174" customHeight="1">
      <c r="A8" s="17" t="s">
        <v>271</v>
      </c>
      <c r="B8" s="18" t="s">
        <v>319</v>
      </c>
      <c r="C8" s="19"/>
      <c r="D8" s="19"/>
      <c r="E8" s="19"/>
      <c r="F8" s="19"/>
      <c r="G8" s="19"/>
      <c r="H8" s="19"/>
      <c r="I8" s="19"/>
      <c r="J8" s="19"/>
      <c r="K8" s="24"/>
    </row>
    <row r="9" spans="1:11" s="1" customFormat="1" ht="93.75" customHeight="1">
      <c r="A9" s="17" t="s">
        <v>273</v>
      </c>
      <c r="B9" s="20" t="s">
        <v>320</v>
      </c>
      <c r="C9" s="21"/>
      <c r="D9" s="21"/>
      <c r="E9" s="21"/>
      <c r="F9" s="22"/>
      <c r="G9" s="23" t="s">
        <v>275</v>
      </c>
      <c r="H9" s="18" t="s">
        <v>321</v>
      </c>
      <c r="I9" s="19"/>
      <c r="J9" s="19"/>
      <c r="K9" s="24"/>
    </row>
    <row r="10" spans="1:11" s="1" customFormat="1" ht="93.75" customHeight="1">
      <c r="A10" s="17" t="s">
        <v>277</v>
      </c>
      <c r="B10" s="18" t="s">
        <v>322</v>
      </c>
      <c r="C10" s="19"/>
      <c r="D10" s="19"/>
      <c r="E10" s="19"/>
      <c r="F10" s="24"/>
      <c r="G10" s="23" t="s">
        <v>279</v>
      </c>
      <c r="H10" s="18" t="s">
        <v>280</v>
      </c>
      <c r="I10" s="19"/>
      <c r="J10" s="19"/>
      <c r="K10" s="24"/>
    </row>
    <row r="11" spans="1:11" s="1" customFormat="1" ht="36" customHeight="1">
      <c r="A11" s="25" t="s">
        <v>281</v>
      </c>
      <c r="B11" s="25" t="s">
        <v>282</v>
      </c>
      <c r="C11" s="23" t="s">
        <v>283</v>
      </c>
      <c r="D11" s="18" t="s">
        <v>323</v>
      </c>
      <c r="E11" s="19"/>
      <c r="F11" s="24"/>
      <c r="G11" s="25" t="s">
        <v>285</v>
      </c>
      <c r="H11" s="23" t="s">
        <v>286</v>
      </c>
      <c r="I11" s="18" t="s">
        <v>324</v>
      </c>
      <c r="J11" s="19"/>
      <c r="K11" s="24"/>
    </row>
    <row r="12" spans="1:11" s="1" customFormat="1" ht="36" customHeight="1">
      <c r="A12" s="26"/>
      <c r="B12" s="26"/>
      <c r="C12" s="23" t="s">
        <v>288</v>
      </c>
      <c r="D12" s="18"/>
      <c r="E12" s="19"/>
      <c r="F12" s="24"/>
      <c r="G12" s="26"/>
      <c r="H12" s="23" t="s">
        <v>290</v>
      </c>
      <c r="I12" s="18"/>
      <c r="J12" s="19"/>
      <c r="K12" s="24"/>
    </row>
    <row r="13" spans="1:11" s="1" customFormat="1" ht="36" customHeight="1">
      <c r="A13" s="26"/>
      <c r="B13" s="26"/>
      <c r="C13" s="23" t="s">
        <v>292</v>
      </c>
      <c r="D13" s="18"/>
      <c r="E13" s="19"/>
      <c r="F13" s="24"/>
      <c r="G13" s="26"/>
      <c r="H13" s="23" t="s">
        <v>294</v>
      </c>
      <c r="I13" s="18"/>
      <c r="J13" s="19"/>
      <c r="K13" s="24"/>
    </row>
    <row r="14" spans="1:11" s="1" customFormat="1" ht="36" customHeight="1">
      <c r="A14" s="26"/>
      <c r="B14" s="26"/>
      <c r="C14" s="23" t="s">
        <v>296</v>
      </c>
      <c r="D14" s="27"/>
      <c r="E14" s="28"/>
      <c r="F14" s="29"/>
      <c r="G14" s="26"/>
      <c r="H14" s="23" t="s">
        <v>297</v>
      </c>
      <c r="I14" s="31"/>
      <c r="J14" s="32"/>
      <c r="K14" s="33"/>
    </row>
    <row r="15" spans="1:11" s="1" customFormat="1" ht="36" customHeight="1">
      <c r="A15" s="26"/>
      <c r="B15" s="26"/>
      <c r="C15" s="23" t="s">
        <v>298</v>
      </c>
      <c r="D15" s="27"/>
      <c r="E15" s="28"/>
      <c r="F15" s="29"/>
      <c r="G15" s="26"/>
      <c r="H15" s="23" t="s">
        <v>299</v>
      </c>
      <c r="I15" s="31"/>
      <c r="J15" s="32"/>
      <c r="K15" s="33"/>
    </row>
    <row r="16" spans="1:11" s="1" customFormat="1" ht="36" customHeight="1">
      <c r="A16" s="30"/>
      <c r="B16" s="30"/>
      <c r="C16" s="23" t="s">
        <v>300</v>
      </c>
      <c r="D16" s="31"/>
      <c r="E16" s="32"/>
      <c r="F16" s="33"/>
      <c r="G16" s="30"/>
      <c r="H16" s="23" t="s">
        <v>301</v>
      </c>
      <c r="I16" s="31"/>
      <c r="J16" s="32"/>
      <c r="K16" s="33"/>
    </row>
  </sheetData>
  <sheetProtection/>
  <mergeCells count="23">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11:A16"/>
    <mergeCell ref="B11:B16"/>
    <mergeCell ref="G11:G16"/>
  </mergeCells>
  <printOptions/>
  <pageMargins left="0.7" right="0.7" top="0.75" bottom="0.75" header="0.3" footer="0.3"/>
  <pageSetup fitToHeight="1" fitToWidth="1" orientation="portrait" paperSize="9" scale="45"/>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2021-01-26T07:35:48Z</cp:lastPrinted>
  <dcterms:created xsi:type="dcterms:W3CDTF">2017-01-26T02:06:17Z</dcterms:created>
  <dcterms:modified xsi:type="dcterms:W3CDTF">2021-02-07T05:52:49Z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