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756" tabRatio="937" firstSheet="34" activeTab="3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'2部门收支总表（分单位）'!$A$1:$P$13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<sst xmlns="http://schemas.openxmlformats.org/spreadsheetml/2006/main" count="817" uniqueCount="285">
  <si>
    <t>附件2</t>
  </si>
  <si>
    <t>抚顺市政法委（本级）2019年部门预算和“三公”经费预算公开表</t>
  </si>
  <si>
    <t xml:space="preserve"> </t>
  </si>
  <si>
    <t>目        录</t>
  </si>
  <si>
    <t xml:space="preserve">                    一、2019年部门收支总体情况表 </t>
  </si>
  <si>
    <t xml:space="preserve">                    二、2019年部门收支总体情况（分单位） 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</si>
  <si>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</si>
  <si>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</si>
  <si>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五、2019年部门支出总体情况表（按功能科目） 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</si>
  <si>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</si>
  <si>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</si>
  <si>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</si>
  <si>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</si>
  <si>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</si>
  <si>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</si>
  <si>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</si>
  <si>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</si>
  <si>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</si>
  <si>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</si>
  <si>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</si>
  <si>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</si>
  <si>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</si>
  <si>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</si>
  <si>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2019年部门收支总体情况表</t>
  </si>
  <si>
    <t>公开表1</t>
  </si>
  <si>
    <t>部门名称：抚顺市政法委（本级）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</si>
  <si>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</si>
  <si>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</si>
  <si>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</si>
  <si>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</si>
  <si>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</si>
  <si>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</si>
  <si>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一、社会保障和就业支出</t>
  </si>
  <si>
    <t>其中：上级提前告知转移支付资金</t>
  </si>
  <si>
    <t xml:space="preserve">  行政事业单位离退休</t>
  </si>
  <si>
    <t>二、纳入预算管理的专项收入</t>
  </si>
  <si>
    <t xml:space="preserve">    归口管理的行政单位离退休</t>
  </si>
  <si>
    <t>三、纳入预算管理的行政事业性收费</t>
  </si>
  <si>
    <t xml:space="preserve">    机关事业单位基本养老保险缴费支出</t>
  </si>
  <si>
    <t>四、国有资源（资产）有偿使用收入</t>
  </si>
  <si>
    <t>二、医疗卫生与计划生育支出</t>
  </si>
  <si>
    <t>五、政府住房收入</t>
  </si>
  <si>
    <t xml:space="preserve">  行政事业单位医疗</t>
  </si>
  <si>
    <t>六、纳入政府性基金预算管理收入</t>
  </si>
  <si>
    <t xml:space="preserve">    行政单位医疗</t>
  </si>
  <si>
    <t>三、公共安全支出</t>
  </si>
  <si>
    <t>七、纳入专户管理的行政事业性收费</t>
  </si>
  <si>
    <t xml:space="preserve">   公安</t>
  </si>
  <si>
    <t xml:space="preserve">    行政运行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</si>
  <si>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</si>
  <si>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</si>
  <si>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</si>
  <si>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</si>
  <si>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</si>
  <si>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t>2019年部门收支总体情况表（分单位）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</si>
  <si>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</si>
  <si>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</si>
  <si>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</si>
  <si>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</si>
  <si>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</si>
  <si>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</si>
  <si>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</si>
  <si>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</si>
  <si>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</si>
  <si>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</si>
  <si>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</si>
  <si>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</si>
  <si>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抚顺市政法委（本级）</t>
  </si>
  <si>
    <t>2019年部门收入总体情况表</t>
  </si>
  <si>
    <t>公开表3</t>
  </si>
  <si>
    <t>科目编码</t>
  </si>
  <si>
    <t>科目名称</t>
  </si>
  <si>
    <t>类</t>
  </si>
  <si>
    <t>款</t>
  </si>
  <si>
    <t>项</t>
  </si>
  <si>
    <t>公共安全支出</t>
  </si>
  <si>
    <t>02</t>
  </si>
  <si>
    <t xml:space="preserve">  公安</t>
  </si>
  <si>
    <t>01</t>
  </si>
  <si>
    <t>社会保障和就业支出</t>
  </si>
  <si>
    <t>05</t>
  </si>
  <si>
    <t>医疗卫生与计划生育支出</t>
  </si>
  <si>
    <t>住房保障支出</t>
  </si>
  <si>
    <t>2019年部门支出总体情况表</t>
  </si>
  <si>
    <t>公开表4</t>
  </si>
  <si>
    <t>部门名称：抚顺市政法委(本级 )</t>
  </si>
  <si>
    <t>……</t>
  </si>
  <si>
    <t>2019年部门支出总体情况表（按功能科目）</t>
  </si>
  <si>
    <t>公开表5</t>
  </si>
  <si>
    <t>资金来源</t>
  </si>
  <si>
    <t>2019年部门财政拨款收支总体情况表</t>
  </si>
  <si>
    <t>公开表6</t>
  </si>
  <si>
    <t>财政拨款收入预算</t>
  </si>
  <si>
    <t>财政拨款支出预算</t>
  </si>
  <si>
    <t>2019年部门财政拨款收支总体情况表（按功能科目）</t>
  </si>
  <si>
    <t>公开表7</t>
  </si>
  <si>
    <t>支出内容</t>
  </si>
  <si>
    <t>2019年部门一般公共预算支出情况表</t>
  </si>
  <si>
    <t>公开表8</t>
  </si>
  <si>
    <t>301工资福利支出</t>
  </si>
  <si>
    <t>302商品和服务支出</t>
  </si>
  <si>
    <t>303对个人和家庭的补助</t>
  </si>
  <si>
    <t>312对企业补助</t>
  </si>
  <si>
    <t xml:space="preserve">399其他支出 </t>
  </si>
  <si>
    <t>301</t>
  </si>
  <si>
    <t>30101</t>
  </si>
  <si>
    <t xml:space="preserve">  基本工资</t>
  </si>
  <si>
    <t xml:space="preserve">  </t>
  </si>
  <si>
    <t>3010101</t>
  </si>
  <si>
    <t xml:space="preserve">    基本工资（统发）</t>
  </si>
  <si>
    <t>30102</t>
  </si>
  <si>
    <t xml:space="preserve">  津贴补贴</t>
  </si>
  <si>
    <t>3010201</t>
  </si>
  <si>
    <t xml:space="preserve">    津贴补贴（统发）</t>
  </si>
  <si>
    <r>
      <rPr>
        <sz val="9"/>
        <rFont val="宋体"/>
        <family val="0"/>
      </rPr>
      <t>3</t>
    </r>
    <r>
      <rPr>
        <sz val="9"/>
        <rFont val="宋体"/>
        <family val="0"/>
      </rPr>
      <t>010201</t>
    </r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</si>
  <si>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采暖补贴（非统发）</t>
    </r>
  </si>
  <si>
    <t>30103</t>
  </si>
  <si>
    <t xml:space="preserve">  奖金</t>
  </si>
  <si>
    <t>3010301</t>
  </si>
  <si>
    <t xml:space="preserve">    奖金（统发）</t>
  </si>
  <si>
    <t>30108</t>
  </si>
  <si>
    <t xml:space="preserve">  机关事业单位基本养老保险缴费</t>
  </si>
  <si>
    <t>3010801</t>
  </si>
  <si>
    <t xml:space="preserve">    机关事业单位基本养老保险缴费（统发）</t>
  </si>
  <si>
    <t>30110</t>
  </si>
  <si>
    <t xml:space="preserve">  职工基本医疗保险缴费</t>
  </si>
  <si>
    <t>3011001</t>
  </si>
  <si>
    <t xml:space="preserve">    职工基本医疗保险缴费（统发）</t>
  </si>
  <si>
    <t>30112</t>
  </si>
  <si>
    <t xml:space="preserve">  其他社会保障缴费</t>
  </si>
  <si>
    <t>3011205</t>
  </si>
  <si>
    <t xml:space="preserve">    医保大病统筹（含风险调剂金）（统发）</t>
  </si>
  <si>
    <t>30113</t>
  </si>
  <si>
    <t xml:space="preserve">  住房公积金</t>
  </si>
  <si>
    <t>3011301</t>
  </si>
  <si>
    <t xml:space="preserve">    住房公积金（统发）</t>
  </si>
  <si>
    <t>302</t>
  </si>
  <si>
    <t>30201</t>
  </si>
  <si>
    <t xml:space="preserve">  办公费</t>
  </si>
  <si>
    <t>3020101</t>
  </si>
  <si>
    <t xml:space="preserve">    办公费</t>
  </si>
  <si>
    <t xml:space="preserve">  工会经费</t>
  </si>
  <si>
    <t>3022801</t>
  </si>
  <si>
    <t xml:space="preserve">    工会经费（上缴）</t>
  </si>
  <si>
    <t>3023101</t>
  </si>
  <si>
    <t xml:space="preserve">    公务用车运行维护费（已车改）</t>
  </si>
  <si>
    <t>3023901</t>
  </si>
  <si>
    <t xml:space="preserve">    其他交通费用</t>
  </si>
  <si>
    <t xml:space="preserve">    其他商品和服务支出</t>
  </si>
  <si>
    <t>303</t>
  </si>
  <si>
    <t>30302</t>
  </si>
  <si>
    <t xml:space="preserve">  离退休采暖补贴</t>
  </si>
  <si>
    <t>3030202</t>
  </si>
  <si>
    <t xml:space="preserve">    退休费（非统发）</t>
  </si>
  <si>
    <t>30305</t>
  </si>
  <si>
    <t xml:space="preserve">  生活补助</t>
  </si>
  <si>
    <t>3030501</t>
  </si>
  <si>
    <t xml:space="preserve">    在职遗属补助</t>
  </si>
  <si>
    <t>3030502</t>
  </si>
  <si>
    <t xml:space="preserve">    离退遗属补助</t>
  </si>
  <si>
    <t>30399</t>
  </si>
  <si>
    <t>在职独生子女费</t>
  </si>
  <si>
    <t>3039940</t>
  </si>
  <si>
    <t xml:space="preserve">    其他对个人和家庭的补助（统发）</t>
  </si>
  <si>
    <r>
      <rPr>
        <b/>
        <sz val="22"/>
        <rFont val="宋体"/>
        <family val="0"/>
      </rP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年部门一般公共预算基本支出表</t>
    </r>
  </si>
  <si>
    <t>公开表9</t>
  </si>
  <si>
    <t>204</t>
  </si>
  <si>
    <t>208</t>
  </si>
  <si>
    <t>210</t>
  </si>
  <si>
    <t>11</t>
  </si>
  <si>
    <t>221</t>
  </si>
  <si>
    <r>
      <rPr>
        <b/>
        <sz val="18"/>
        <rFont val="宋体"/>
        <family val="0"/>
      </rP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年部门一般公共预算基本支出情况表（按经济分类）</t>
    </r>
  </si>
  <si>
    <t>公开表10</t>
  </si>
  <si>
    <t>人员经费</t>
  </si>
  <si>
    <t>公用经费</t>
  </si>
  <si>
    <t>一般公共预算基本支出合计</t>
  </si>
  <si>
    <t xml:space="preserve">    津贴补贴（非统发）</t>
  </si>
  <si>
    <t>30208</t>
  </si>
  <si>
    <t xml:space="preserve">  取暖费</t>
  </si>
  <si>
    <t xml:space="preserve">    公用取暖费</t>
  </si>
  <si>
    <t>30228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</si>
  <si>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</si>
  <si>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</si>
  <si>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</si>
  <si>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</si>
  <si>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</si>
  <si>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</si>
  <si>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 xml:space="preserve">  在职独生子女费</t>
  </si>
  <si>
    <r>
      <rPr>
        <b/>
        <sz val="22"/>
        <rFont val="宋体"/>
        <family val="0"/>
      </rP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</si>
  <si>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</si>
  <si>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307债务利息及费用支出</t>
  </si>
  <si>
    <t>310资本性支出</t>
  </si>
  <si>
    <t>注：本部门没有纳入预算管理的行政事业性收费预算拨款收入，也没有使用纳入预算管理的行政事业性收费安排的支出，故本表无数据”。</t>
  </si>
  <si>
    <r>
      <rPr>
        <b/>
        <sz val="22"/>
        <rFont val="宋体"/>
        <family val="0"/>
      </rP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年部门（政府性基金收入）政府性基金预算支出表</t>
    </r>
  </si>
  <si>
    <t>公开表12</t>
  </si>
  <si>
    <t>注：本部门没有纳入预算管理的政府性基金收入，也没有使用纳入预算管理的政府性基金收入安排的支出，故本表无数据。</t>
  </si>
  <si>
    <r>
      <rPr>
        <b/>
        <sz val="22"/>
        <rFont val="宋体"/>
        <family val="0"/>
      </rP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年部门（国有资本经营收入）国有资本经营预算支出表</t>
    </r>
  </si>
  <si>
    <r>
      <rPr>
        <b/>
        <sz val="10"/>
        <rFont val="宋体"/>
        <family val="0"/>
      </rPr>
      <t>公开表1</t>
    </r>
    <r>
      <rPr>
        <b/>
        <sz val="10"/>
        <rFont val="宋体"/>
        <family val="0"/>
      </rPr>
      <t>3</t>
    </r>
  </si>
  <si>
    <t>注：本部门没有国有资本经营预算安排的支出，故本表无数据。</t>
  </si>
  <si>
    <r>
      <rPr>
        <b/>
        <sz val="22"/>
        <rFont val="宋体"/>
        <family val="0"/>
      </rP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年部门项目支出预算表</t>
    </r>
  </si>
  <si>
    <r>
      <rPr>
        <b/>
        <sz val="10"/>
        <rFont val="宋体"/>
        <family val="0"/>
      </rP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</si>
  <si>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</si>
  <si>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</si>
  <si>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</si>
  <si>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rPr>
        <b/>
        <sz val="18"/>
        <rFont val="宋体"/>
        <family val="0"/>
      </rP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年部门政府采购支出预算表</t>
    </r>
  </si>
  <si>
    <r>
      <rPr>
        <b/>
        <sz val="9"/>
        <rFont val="宋体"/>
        <family val="0"/>
      </rP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</si>
  <si>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</si>
  <si>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</si>
  <si>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</si>
  <si>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</si>
  <si>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rPr>
        <b/>
        <sz val="12"/>
        <rFont val="宋体"/>
        <family val="0"/>
      </rPr>
      <t>注：201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年本部门没有政府采购预算支出，故本表无数据。</t>
    </r>
  </si>
  <si>
    <r>
      <rPr>
        <b/>
        <sz val="18"/>
        <rFont val="宋体"/>
        <family val="0"/>
      </rP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年部门政府购买服务支出预算表</t>
    </r>
  </si>
  <si>
    <r>
      <rPr>
        <b/>
        <sz val="9"/>
        <rFont val="宋体"/>
        <family val="0"/>
      </rP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</si>
  <si>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</si>
  <si>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</si>
  <si>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</si>
  <si>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</si>
  <si>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</si>
  <si>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</si>
  <si>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r>
      <rPr>
        <b/>
        <sz val="22"/>
        <rFont val="宋体"/>
        <family val="0"/>
      </rP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年部门一般公共预算“三公”经费支出情况表</t>
    </r>
  </si>
  <si>
    <t>公开表17</t>
  </si>
  <si>
    <t>项目</t>
  </si>
  <si>
    <t>金额</t>
  </si>
  <si>
    <r>
      <rPr>
        <b/>
        <sz val="10"/>
        <rFont val="宋体"/>
        <family val="0"/>
      </rPr>
      <t>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年预算</t>
    </r>
  </si>
  <si>
    <r>
      <rPr>
        <b/>
        <sz val="10"/>
        <rFont val="宋体"/>
        <family val="0"/>
      </rP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年预算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</si>
  <si>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</si>
  <si>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</si>
  <si>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</si>
  <si>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</si>
  <si>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</si>
  <si>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</si>
  <si>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rPr>
        <b/>
        <sz val="18"/>
        <rFont val="宋体"/>
        <family val="0"/>
      </rP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年部门一般公共预算机关运行经费明细表</t>
    </r>
  </si>
  <si>
    <r>
      <rPr>
        <b/>
        <sz val="10"/>
        <rFont val="宋体"/>
        <family val="0"/>
      </rPr>
      <t>公开表1</t>
    </r>
    <r>
      <rPr>
        <b/>
        <sz val="10"/>
        <rFont val="宋体"/>
        <family val="0"/>
      </rPr>
      <t>8</t>
    </r>
  </si>
  <si>
    <t>科目代码</t>
  </si>
  <si>
    <t>2019年预算</t>
  </si>
  <si>
    <t>3020801</t>
  </si>
  <si>
    <t>3029901</t>
  </si>
  <si>
    <r>
      <rPr>
        <b/>
        <sz val="18"/>
        <rFont val="宋体"/>
        <family val="0"/>
      </rP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年部门项目支出预算绩效目标情况表</t>
    </r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</si>
  <si>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</si>
  <si>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</si>
  <si>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</si>
  <si>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</si>
  <si>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</si>
  <si>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</si>
  <si>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</si>
  <si>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</si>
  <si>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</si>
  <si>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指标5</t>
  </si>
  <si>
    <r>
      <t>0</t>
    </r>
    <r>
      <rPr>
        <sz val="10"/>
        <rFont val="宋体"/>
        <family val="0"/>
      </rPr>
      <t>2</t>
    </r>
  </si>
  <si>
    <t>02</t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</si>
  <si>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</si>
  <si>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5</t>
    </r>
  </si>
  <si>
    <r>
      <t>0</t>
    </r>
    <r>
      <rPr>
        <sz val="12"/>
        <rFont val="宋体"/>
        <family val="0"/>
      </rPr>
      <t>1</t>
    </r>
  </si>
  <si>
    <r>
      <t>3</t>
    </r>
    <r>
      <rPr>
        <sz val="9"/>
        <rFont val="宋体"/>
        <family val="0"/>
      </rPr>
      <t>020801</t>
    </r>
  </si>
  <si>
    <t xml:space="preserve">  取暖费</t>
  </si>
  <si>
    <t xml:space="preserve">    公用取暖费</t>
  </si>
  <si>
    <r>
      <t>3</t>
    </r>
    <r>
      <rPr>
        <sz val="9"/>
        <rFont val="宋体"/>
        <family val="0"/>
      </rPr>
      <t>0208</t>
    </r>
  </si>
  <si>
    <t>30228</t>
  </si>
  <si>
    <t xml:space="preserve">  公车运行费用</t>
  </si>
  <si>
    <r>
      <t>3</t>
    </r>
    <r>
      <rPr>
        <sz val="9"/>
        <rFont val="宋体"/>
        <family val="0"/>
      </rPr>
      <t>0239</t>
    </r>
  </si>
  <si>
    <t xml:space="preserve">  其他交通费用</t>
  </si>
  <si>
    <t xml:space="preserve">    公用交通补贴</t>
  </si>
  <si>
    <r>
      <t>3</t>
    </r>
    <r>
      <rPr>
        <sz val="9"/>
        <rFont val="宋体"/>
        <family val="0"/>
      </rPr>
      <t>0299</t>
    </r>
  </si>
  <si>
    <t xml:space="preserve">    公务用车运行维护费（已车改）</t>
  </si>
  <si>
    <r>
      <t xml:space="preserve">  </t>
    </r>
    <r>
      <rPr>
        <sz val="10"/>
        <rFont val="宋体"/>
        <family val="0"/>
      </rPr>
      <t>公安</t>
    </r>
  </si>
  <si>
    <t>部门名称：抚顺市政法委（本级）</t>
  </si>
  <si>
    <r>
      <t>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年预算数</t>
    </r>
  </si>
  <si>
    <t>抚顺市政法委（本级）</t>
  </si>
  <si>
    <t>抚顺市政法委</t>
  </si>
  <si>
    <t>综合治理</t>
  </si>
  <si>
    <t>教育转化</t>
  </si>
  <si>
    <t>扫黑除恶</t>
  </si>
  <si>
    <t>召开会议、组织培训、宣传教育、举报奖励和城市调查等举措，研究部署全市综治维稳工作</t>
  </si>
  <si>
    <t>通过召开会议、组织培训、宣传教育、举报奖励和城市调查等举措，研究部署全市综治维稳工作，提高综治维稳干部的工作能力和业务水平，引导和鼓励人民群众参与到社会综合治理、维护社会稳定工作中来，深化社会治理创新年工作部署，助推社会长治久安和人民安居乐业。</t>
  </si>
  <si>
    <t>提高综治维稳干部的工作能力和业务水平，引导和鼓励人民群众参与到社会综合治理、维护社会稳定工作中来</t>
  </si>
  <si>
    <t>助推社会长治久安和人民安居乐业</t>
  </si>
  <si>
    <t>通过对邪教痴迷人员开展教育转化，帮助他们彻底认清邪教的本质，认清邪教对生命、家庭及社会的危害，脱离邪教、与邪教决裂，回归并有效融入社会，从而实现遏制邪教组织滋生蔓延、维护社会和谐稳定发展的目标。</t>
  </si>
  <si>
    <t>对邪教痴迷人员开展教育转化</t>
  </si>
  <si>
    <t>帮助邪教人员彻底认清邪教的本质，认清邪教对生命、家庭及社会的危害，脱离邪教、与邪教决裂</t>
  </si>
  <si>
    <t>使邪教人员回归并有效融入社会，从而实现遏制邪教组织滋生蔓延、维护社会和谐稳定发展的目标</t>
  </si>
  <si>
    <t>通过开展打黑除恶专项培训，提高政法干警的专项斗争的紧迫意识，从而为维护社会主义市场经济秩序、创造良好发展环境的打下坚实的基础。</t>
  </si>
  <si>
    <t>开展打黑除恶专项培训</t>
  </si>
  <si>
    <t>提高政法干警的专项斗争的紧迫意识</t>
  </si>
  <si>
    <t>为维护社会主义市场经济秩序、创造良好发展环境的打下坚实的基础</t>
  </si>
  <si>
    <t>涉密内容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</si>
</sst>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_ "/>
    <numFmt numFmtId="178" formatCode=";;"/>
    <numFmt numFmtId="179" formatCode="#,##0.00_);[Red]\(#,##0.00\)"/>
    <numFmt numFmtId="180" formatCode="0.00_ "/>
    <numFmt numFmtId="181" formatCode="#,##0.0000"/>
    <numFmt numFmtId="182" formatCode="#,##0.0"/>
    <numFmt numFmtId="183" formatCode="#,##0_ "/>
    <numFmt numFmtId="184" formatCode="0.0_ "/>
    <numFmt numFmtId="185" formatCode="0.00_);[Red]\(0.00\)"/>
    <numFmt numFmtId="186" formatCode="0.00;[Red]0.00"/>
    <numFmt numFmtId="187" formatCode="0.00_);\(0.00\)"/>
  </numFmts>
  <fonts count="55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4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8" fillId="25" borderId="0" applyNumberFormat="0" applyBorder="0" applyAlignment="0" applyProtection="0"/>
    <xf numFmtId="0" fontId="39" fillId="26" borderId="0" applyNumberFormat="0" applyBorder="0" applyAlignment="0" applyProtection="0"/>
    <xf numFmtId="0" fontId="18" fillId="17" borderId="0" applyNumberFormat="0" applyBorder="0" applyAlignment="0" applyProtection="0"/>
    <xf numFmtId="0" fontId="39" fillId="27" borderId="0" applyNumberFormat="0" applyBorder="0" applyAlignment="0" applyProtection="0"/>
    <xf numFmtId="0" fontId="18" fillId="19" borderId="0" applyNumberFormat="0" applyBorder="0" applyAlignment="0" applyProtection="0"/>
    <xf numFmtId="0" fontId="39" fillId="28" borderId="0" applyNumberFormat="0" applyBorder="0" applyAlignment="0" applyProtection="0"/>
    <xf numFmtId="0" fontId="18" fillId="29" borderId="0" applyNumberFormat="0" applyBorder="0" applyAlignment="0" applyProtection="0"/>
    <xf numFmtId="0" fontId="39" fillId="30" borderId="0" applyNumberFormat="0" applyBorder="0" applyAlignment="0" applyProtection="0"/>
    <xf numFmtId="0" fontId="18" fillId="31" borderId="0" applyNumberFormat="0" applyBorder="0" applyAlignment="0" applyProtection="0"/>
    <xf numFmtId="0" fontId="3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9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20" fillId="5" borderId="0" applyNumberFormat="0" applyBorder="0" applyAlignment="0" applyProtection="0"/>
    <xf numFmtId="0" fontId="22" fillId="13" borderId="0" applyNumberFormat="0" applyBorder="0" applyAlignment="0" applyProtection="0"/>
    <xf numFmtId="0" fontId="20" fillId="5" borderId="0" applyNumberFormat="0" applyBorder="0" applyAlignment="0" applyProtection="0"/>
    <xf numFmtId="0" fontId="26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6" fillId="17" borderId="0" applyNumberFormat="0" applyBorder="0" applyAlignment="0" applyProtection="0"/>
    <xf numFmtId="0" fontId="20" fillId="5" borderId="0" applyNumberFormat="0" applyBorder="0" applyAlignment="0" applyProtection="0"/>
    <xf numFmtId="0" fontId="44" fillId="34" borderId="0" applyNumberFormat="0" applyBorder="0" applyAlignment="0" applyProtection="0"/>
    <xf numFmtId="0" fontId="20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45" fillId="3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35" borderId="0" applyNumberFormat="0" applyBorder="0" applyAlignment="0" applyProtection="0"/>
    <xf numFmtId="0" fontId="19" fillId="7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6" borderId="5" applyNumberFormat="0" applyAlignment="0" applyProtection="0"/>
    <xf numFmtId="0" fontId="21" fillId="37" borderId="6" applyNumberFormat="0" applyAlignment="0" applyProtection="0"/>
    <xf numFmtId="0" fontId="48" fillId="38" borderId="7" applyNumberFormat="0" applyAlignment="0" applyProtection="0"/>
    <xf numFmtId="0" fontId="24" fillId="3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9" fillId="40" borderId="0" applyNumberFormat="0" applyBorder="0" applyAlignment="0" applyProtection="0"/>
    <xf numFmtId="0" fontId="18" fillId="41" borderId="0" applyNumberFormat="0" applyBorder="0" applyAlignment="0" applyProtection="0"/>
    <xf numFmtId="0" fontId="39" fillId="42" borderId="0" applyNumberFormat="0" applyBorder="0" applyAlignment="0" applyProtection="0"/>
    <xf numFmtId="0" fontId="18" fillId="43" borderId="0" applyNumberFormat="0" applyBorder="0" applyAlignment="0" applyProtection="0"/>
    <xf numFmtId="0" fontId="39" fillId="44" borderId="0" applyNumberFormat="0" applyBorder="0" applyAlignment="0" applyProtection="0"/>
    <xf numFmtId="0" fontId="18" fillId="45" borderId="0" applyNumberFormat="0" applyBorder="0" applyAlignment="0" applyProtection="0"/>
    <xf numFmtId="0" fontId="39" fillId="46" borderId="0" applyNumberFormat="0" applyBorder="0" applyAlignment="0" applyProtection="0"/>
    <xf numFmtId="0" fontId="18" fillId="29" borderId="0" applyNumberFormat="0" applyBorder="0" applyAlignment="0" applyProtection="0"/>
    <xf numFmtId="0" fontId="39" fillId="47" borderId="0" applyNumberFormat="0" applyBorder="0" applyAlignment="0" applyProtection="0"/>
    <xf numFmtId="0" fontId="18" fillId="31" borderId="0" applyNumberFormat="0" applyBorder="0" applyAlignment="0" applyProtection="0"/>
    <xf numFmtId="0" fontId="39" fillId="48" borderId="0" applyNumberFormat="0" applyBorder="0" applyAlignment="0" applyProtection="0"/>
    <xf numFmtId="0" fontId="18" fillId="49" borderId="0" applyNumberFormat="0" applyBorder="0" applyAlignment="0" applyProtection="0"/>
    <xf numFmtId="0" fontId="52" fillId="50" borderId="0" applyNumberFormat="0" applyBorder="0" applyAlignment="0" applyProtection="0"/>
    <xf numFmtId="0" fontId="26" fillId="51" borderId="0" applyNumberFormat="0" applyBorder="0" applyAlignment="0" applyProtection="0"/>
    <xf numFmtId="0" fontId="53" fillId="36" borderId="10" applyNumberFormat="0" applyAlignment="0" applyProtection="0"/>
    <xf numFmtId="0" fontId="23" fillId="37" borderId="11" applyNumberFormat="0" applyAlignment="0" applyProtection="0"/>
    <xf numFmtId="0" fontId="54" fillId="52" borderId="5" applyNumberFormat="0" applyAlignment="0" applyProtection="0"/>
    <xf numFmtId="0" fontId="27" fillId="13" borderId="6" applyNumberFormat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31" borderId="0" applyNumberFormat="0" applyBorder="0" applyAlignment="0" applyProtection="0"/>
    <xf numFmtId="0" fontId="18" fillId="49" borderId="0" applyNumberFormat="0" applyBorder="0" applyAlignment="0" applyProtection="0"/>
    <xf numFmtId="0" fontId="0" fillId="53" borderId="12" applyNumberFormat="0" applyFont="0" applyAlignment="0" applyProtection="0"/>
    <xf numFmtId="0" fontId="0" fillId="54" borderId="13" applyNumberFormat="0" applyFont="0" applyAlignment="0" applyProtection="0"/>
  </cellStyleXfs>
  <cellXfs count="316">
    <xf numFmtId="0" fontId="0" fillId="0" borderId="0" xfId="0" applyAlignment="1">
      <alignment vertical="center"/>
    </xf>
    <xf numFmtId="0" fontId="0" fillId="55" borderId="0" xfId="0" applyFill="1" applyAlignment="1">
      <alignment vertical="center"/>
    </xf>
    <xf numFmtId="0" fontId="2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vertical="center"/>
    </xf>
    <xf numFmtId="0" fontId="4" fillId="55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4" fillId="55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vertical="center" wrapText="1"/>
    </xf>
    <xf numFmtId="49" fontId="0" fillId="0" borderId="14" xfId="91" applyNumberFormat="1" applyFont="1" applyFill="1" applyBorder="1" applyAlignment="1">
      <alignment vertical="center" wrapText="1"/>
      <protection/>
    </xf>
    <xf numFmtId="4" fontId="0" fillId="0" borderId="14" xfId="91" applyNumberFormat="1" applyFont="1" applyFill="1" applyBorder="1">
      <alignment vertical="center"/>
      <protection/>
    </xf>
    <xf numFmtId="177" fontId="0" fillId="0" borderId="14" xfId="91" applyNumberFormat="1" applyFont="1" applyFill="1" applyBorder="1">
      <alignment vertical="center"/>
      <protection/>
    </xf>
    <xf numFmtId="0" fontId="4" fillId="55" borderId="14" xfId="0" applyNumberFormat="1" applyFont="1" applyFill="1" applyBorder="1" applyAlignment="1" applyProtection="1">
      <alignment vertical="center" wrapText="1"/>
      <protection/>
    </xf>
    <xf numFmtId="0" fontId="5" fillId="55" borderId="0" xfId="0" applyFont="1" applyFill="1" applyAlignment="1">
      <alignment vertical="center"/>
    </xf>
    <xf numFmtId="0" fontId="4" fillId="55" borderId="0" xfId="0" applyNumberFormat="1" applyFont="1" applyFill="1" applyAlignment="1" applyProtection="1">
      <alignment horizontal="right" vertical="center"/>
      <protection/>
    </xf>
    <xf numFmtId="0" fontId="4" fillId="55" borderId="0" xfId="0" applyFont="1" applyFill="1" applyAlignment="1">
      <alignment horizontal="right" vertical="center"/>
    </xf>
    <xf numFmtId="0" fontId="5" fillId="0" borderId="0" xfId="118" applyFont="1" applyAlignment="1">
      <alignment vertical="center"/>
      <protection/>
    </xf>
    <xf numFmtId="0" fontId="3" fillId="55" borderId="0" xfId="118" applyFont="1" applyFill="1" applyAlignment="1">
      <alignment vertical="center" wrapText="1"/>
      <protection/>
    </xf>
    <xf numFmtId="0" fontId="3" fillId="0" borderId="0" xfId="118" applyFont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118" applyNumberFormat="1" applyFont="1" applyFill="1" applyAlignment="1" applyProtection="1">
      <alignment vertical="center"/>
      <protection/>
    </xf>
    <xf numFmtId="176" fontId="5" fillId="0" borderId="0" xfId="118" applyNumberFormat="1" applyFont="1" applyAlignment="1">
      <alignment vertical="center"/>
      <protection/>
    </xf>
    <xf numFmtId="0" fontId="5" fillId="0" borderId="0" xfId="118" applyFont="1">
      <alignment/>
      <protection/>
    </xf>
    <xf numFmtId="2" fontId="2" fillId="0" borderId="0" xfId="118" applyNumberFormat="1" applyFont="1" applyFill="1" applyAlignment="1" applyProtection="1">
      <alignment horizontal="centerContinuous" vertical="center"/>
      <protection/>
    </xf>
    <xf numFmtId="2" fontId="6" fillId="0" borderId="0" xfId="118" applyNumberFormat="1" applyFont="1" applyFill="1" applyAlignment="1" applyProtection="1">
      <alignment horizontal="centerContinuous" vertical="center"/>
      <protection/>
    </xf>
    <xf numFmtId="2" fontId="5" fillId="0" borderId="0" xfId="118" applyNumberFormat="1" applyFont="1" applyFill="1" applyAlignment="1" applyProtection="1">
      <alignment horizontal="center" vertical="center"/>
      <protection/>
    </xf>
    <xf numFmtId="2" fontId="3" fillId="0" borderId="0" xfId="118" applyNumberFormat="1" applyFont="1" applyFill="1" applyAlignment="1" applyProtection="1">
      <alignment horizontal="right" vertical="center"/>
      <protection/>
    </xf>
    <xf numFmtId="0" fontId="3" fillId="0" borderId="16" xfId="96" applyFont="1" applyFill="1" applyBorder="1" applyAlignment="1">
      <alignment horizontal="left" vertical="center"/>
      <protection/>
    </xf>
    <xf numFmtId="176" fontId="5" fillId="0" borderId="0" xfId="118" applyNumberFormat="1" applyFont="1" applyFill="1" applyAlignment="1">
      <alignment horizontal="center" vertical="center"/>
      <protection/>
    </xf>
    <xf numFmtId="176" fontId="3" fillId="0" borderId="16" xfId="118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7" fontId="3" fillId="0" borderId="14" xfId="118" applyNumberFormat="1" applyFont="1" applyFill="1" applyBorder="1" applyAlignment="1" applyProtection="1">
      <alignment horizontal="right" vertical="center" wrapText="1"/>
      <protection/>
    </xf>
    <xf numFmtId="0" fontId="3" fillId="0" borderId="0" xfId="118" applyFont="1">
      <alignment/>
      <protection/>
    </xf>
    <xf numFmtId="49" fontId="0" fillId="0" borderId="14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horizontal="right" vertical="center"/>
    </xf>
    <xf numFmtId="49" fontId="7" fillId="0" borderId="0" xfId="118" applyNumberFormat="1" applyFont="1" applyFill="1" applyAlignment="1" applyProtection="1">
      <alignment vertical="center"/>
      <protection/>
    </xf>
    <xf numFmtId="176" fontId="5" fillId="0" borderId="0" xfId="118" applyNumberFormat="1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96" applyFont="1" applyFill="1" applyBorder="1" applyAlignment="1">
      <alignment horizontal="right" vertical="center"/>
      <protection/>
    </xf>
    <xf numFmtId="0" fontId="3" fillId="0" borderId="18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1" fontId="8" fillId="0" borderId="0" xfId="0" applyNumberFormat="1" applyFont="1" applyFill="1" applyAlignment="1" applyProtection="1">
      <alignment vertical="center" wrapText="1"/>
      <protection/>
    </xf>
    <xf numFmtId="182" fontId="8" fillId="0" borderId="0" xfId="0" applyNumberFormat="1" applyFont="1" applyFill="1" applyAlignment="1" applyProtection="1">
      <alignment vertical="center" wrapText="1"/>
      <protection/>
    </xf>
    <xf numFmtId="0" fontId="3" fillId="0" borderId="19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178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9" fillId="0" borderId="14" xfId="92" applyNumberFormat="1" applyFill="1" applyBorder="1" applyAlignment="1">
      <alignment horizontal="left" vertical="center"/>
      <protection/>
    </xf>
    <xf numFmtId="4" fontId="9" fillId="0" borderId="14" xfId="92" applyNumberFormat="1" applyFill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3" fillId="0" borderId="0" xfId="96" applyFont="1" applyFill="1" applyBorder="1" applyAlignment="1">
      <alignment horizontal="left" vertical="center"/>
      <protection/>
    </xf>
    <xf numFmtId="178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183" fontId="5" fillId="0" borderId="14" xfId="0" applyNumberFormat="1" applyFont="1" applyFill="1" applyBorder="1" applyAlignment="1" applyProtection="1">
      <alignment horizontal="right" vertical="center"/>
      <protection/>
    </xf>
    <xf numFmtId="182" fontId="5" fillId="0" borderId="14" xfId="0" applyNumberFormat="1" applyFont="1" applyFill="1" applyBorder="1" applyAlignment="1" applyProtection="1">
      <alignment horizontal="right" vertical="center"/>
      <protection/>
    </xf>
    <xf numFmtId="182" fontId="5" fillId="0" borderId="14" xfId="118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>
      <alignment vertical="center" wrapText="1"/>
    </xf>
    <xf numFmtId="0" fontId="0" fillId="0" borderId="14" xfId="91" applyNumberFormat="1" applyFont="1" applyFill="1" applyBorder="1">
      <alignment vertical="center"/>
      <protection/>
    </xf>
    <xf numFmtId="0" fontId="5" fillId="0" borderId="14" xfId="0" applyNumberFormat="1" applyFont="1" applyFill="1" applyBorder="1" applyAlignment="1">
      <alignment vertical="center"/>
    </xf>
    <xf numFmtId="49" fontId="5" fillId="0" borderId="14" xfId="96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4" xfId="0" applyNumberFormat="1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118" applyNumberFormat="1" applyFont="1" applyFill="1" applyAlignment="1" applyProtection="1">
      <alignment horizontal="centerContinuous" vertical="center"/>
      <protection/>
    </xf>
    <xf numFmtId="0" fontId="5" fillId="0" borderId="0" xfId="118" applyNumberFormat="1" applyFont="1" applyFill="1" applyAlignment="1" applyProtection="1">
      <alignment horizontal="centerContinuous" vertical="center"/>
      <protection/>
    </xf>
    <xf numFmtId="0" fontId="9" fillId="0" borderId="14" xfId="90" applyNumberFormat="1" applyFill="1" applyBorder="1" applyAlignment="1">
      <alignment horizontal="center" vertical="center"/>
      <protection/>
    </xf>
    <xf numFmtId="0" fontId="9" fillId="0" borderId="14" xfId="90" applyNumberFormat="1" applyFill="1" applyBorder="1">
      <alignment vertical="center"/>
      <protection/>
    </xf>
    <xf numFmtId="177" fontId="9" fillId="0" borderId="14" xfId="90" applyNumberFormat="1" applyFill="1" applyBorder="1" applyAlignment="1">
      <alignment horizontal="right" vertical="center"/>
      <protection/>
    </xf>
    <xf numFmtId="0" fontId="3" fillId="0" borderId="0" xfId="118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9" fontId="9" fillId="0" borderId="14" xfId="89" applyNumberFormat="1" applyFont="1" applyFill="1" applyBorder="1" applyAlignment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89" applyNumberFormat="1" applyFont="1" applyFill="1" applyBorder="1">
      <alignment vertical="center"/>
      <protection/>
    </xf>
    <xf numFmtId="0" fontId="9" fillId="0" borderId="14" xfId="89" applyNumberFormat="1" applyFont="1" applyFill="1" applyBorder="1">
      <alignment vertical="center"/>
      <protection/>
    </xf>
    <xf numFmtId="0" fontId="9" fillId="0" borderId="14" xfId="0" applyFont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9" fillId="0" borderId="14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 wrapText="1"/>
    </xf>
    <xf numFmtId="49" fontId="5" fillId="0" borderId="14" xfId="95" applyNumberFormat="1" applyFont="1" applyFill="1" applyBorder="1">
      <alignment vertical="center"/>
      <protection/>
    </xf>
    <xf numFmtId="0" fontId="5" fillId="0" borderId="14" xfId="95" applyNumberFormat="1" applyFont="1" applyFill="1" applyBorder="1">
      <alignment vertical="center"/>
      <protection/>
    </xf>
    <xf numFmtId="179" fontId="5" fillId="0" borderId="14" xfId="95" applyNumberFormat="1" applyFont="1" applyFill="1" applyBorder="1" applyAlignment="1">
      <alignment horizontal="right" vertical="center"/>
      <protection/>
    </xf>
    <xf numFmtId="49" fontId="5" fillId="0" borderId="14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5" xfId="0" applyNumberFormat="1" applyFont="1" applyBorder="1" applyAlignment="1">
      <alignment horizontal="center" vertical="center" wrapText="1"/>
    </xf>
    <xf numFmtId="0" fontId="9" fillId="0" borderId="14" xfId="94" applyNumberFormat="1" applyFill="1" applyBorder="1" applyAlignment="1">
      <alignment horizontal="center" vertical="center"/>
      <protection/>
    </xf>
    <xf numFmtId="0" fontId="5" fillId="0" borderId="14" xfId="94" applyNumberFormat="1" applyFont="1" applyFill="1" applyBorder="1">
      <alignment vertical="center"/>
      <protection/>
    </xf>
    <xf numFmtId="177" fontId="5" fillId="0" borderId="14" xfId="94" applyNumberFormat="1" applyFont="1" applyFill="1" applyBorder="1" applyAlignment="1">
      <alignment horizontal="right" vertical="center"/>
      <protection/>
    </xf>
    <xf numFmtId="179" fontId="0" fillId="0" borderId="14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49" fontId="5" fillId="0" borderId="17" xfId="96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 wrapText="1"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177" fontId="5" fillId="0" borderId="14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 applyProtection="1">
      <alignment vertical="center"/>
      <protection/>
    </xf>
    <xf numFmtId="0" fontId="7" fillId="0" borderId="0" xfId="97" applyFont="1" applyAlignment="1">
      <alignment/>
      <protection/>
    </xf>
    <xf numFmtId="0" fontId="3" fillId="0" borderId="20" xfId="0" applyFont="1" applyBorder="1" applyAlignment="1">
      <alignment horizontal="centerContinuous" vertical="center"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182" fontId="0" fillId="0" borderId="14" xfId="0" applyNumberFormat="1" applyFont="1" applyFill="1" applyBorder="1" applyAlignment="1" applyProtection="1">
      <alignment vertical="center"/>
      <protection/>
    </xf>
    <xf numFmtId="184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18" applyNumberFormat="1" applyFont="1" applyFill="1" applyAlignment="1" applyProtection="1">
      <alignment vertical="center"/>
      <protection/>
    </xf>
    <xf numFmtId="0" fontId="5" fillId="0" borderId="14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0" fontId="4" fillId="0" borderId="14" xfId="93" applyFont="1" applyBorder="1" applyAlignment="1">
      <alignment vertical="center" wrapText="1"/>
      <protection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182" fontId="5" fillId="0" borderId="14" xfId="93" applyNumberFormat="1" applyFont="1" applyFill="1" applyBorder="1" applyAlignment="1" applyProtection="1">
      <alignment horizontal="right" vertical="center" wrapText="1"/>
      <protection/>
    </xf>
    <xf numFmtId="182" fontId="5" fillId="0" borderId="15" xfId="93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vertical="center"/>
    </xf>
    <xf numFmtId="0" fontId="6" fillId="0" borderId="0" xfId="118" applyNumberFormat="1" applyFont="1" applyFill="1" applyAlignment="1" applyProtection="1">
      <alignment horizontal="centerContinuous" vertical="center"/>
      <protection/>
    </xf>
    <xf numFmtId="182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Continuous" vertical="center"/>
    </xf>
    <xf numFmtId="177" fontId="3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4" fillId="0" borderId="14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right" vertical="center" wrapText="1"/>
    </xf>
    <xf numFmtId="185" fontId="5" fillId="0" borderId="14" xfId="96" applyNumberFormat="1" applyFont="1" applyFill="1" applyBorder="1" applyAlignment="1" applyProtection="1">
      <alignment horizontal="right" vertical="center" wrapText="1"/>
      <protection/>
    </xf>
    <xf numFmtId="177" fontId="5" fillId="0" borderId="14" xfId="0" applyNumberFormat="1" applyFont="1" applyFill="1" applyBorder="1" applyAlignment="1" applyProtection="1">
      <alignment horizontal="right" vertical="center"/>
      <protection/>
    </xf>
    <xf numFmtId="177" fontId="5" fillId="0" borderId="14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7" fontId="0" fillId="0" borderId="14" xfId="0" applyNumberFormat="1" applyFill="1" applyBorder="1" applyAlignment="1">
      <alignment horizontal="right" vertical="center"/>
    </xf>
    <xf numFmtId="177" fontId="0" fillId="0" borderId="14" xfId="0" applyNumberFormat="1" applyFont="1" applyFill="1" applyBorder="1" applyAlignment="1" applyProtection="1">
      <alignment horizontal="right" vertical="center"/>
      <protection/>
    </xf>
    <xf numFmtId="177" fontId="5" fillId="0" borderId="14" xfId="0" applyNumberFormat="1" applyFont="1" applyBorder="1" applyAlignment="1">
      <alignment vertical="center"/>
    </xf>
    <xf numFmtId="182" fontId="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97" applyFont="1">
      <alignment/>
      <protection/>
    </xf>
    <xf numFmtId="0" fontId="9" fillId="0" borderId="0" xfId="97">
      <alignment/>
      <protection/>
    </xf>
    <xf numFmtId="0" fontId="5" fillId="0" borderId="0" xfId="96" applyFont="1" applyFill="1" applyAlignment="1">
      <alignment vertical="center"/>
      <protection/>
    </xf>
    <xf numFmtId="0" fontId="5" fillId="0" borderId="0" xfId="96" applyFont="1" applyFill="1" applyAlignment="1">
      <alignment horizontal="center" vertical="center"/>
      <protection/>
    </xf>
    <xf numFmtId="176" fontId="3" fillId="0" borderId="0" xfId="96" applyNumberFormat="1" applyFont="1" applyFill="1" applyAlignment="1" applyProtection="1">
      <alignment horizontal="right" vertical="center"/>
      <protection/>
    </xf>
    <xf numFmtId="0" fontId="12" fillId="0" borderId="0" xfId="96" applyFont="1" applyFill="1" applyAlignment="1">
      <alignment vertical="center"/>
      <protection/>
    </xf>
    <xf numFmtId="176" fontId="5" fillId="0" borderId="16" xfId="96" applyNumberFormat="1" applyFont="1" applyFill="1" applyBorder="1" applyAlignment="1">
      <alignment horizontal="center" vertical="center"/>
      <protection/>
    </xf>
    <xf numFmtId="0" fontId="5" fillId="0" borderId="16" xfId="96" applyFont="1" applyFill="1" applyBorder="1" applyAlignment="1">
      <alignment horizontal="center" vertical="center"/>
      <protection/>
    </xf>
    <xf numFmtId="0" fontId="12" fillId="0" borderId="0" xfId="96" applyFont="1" applyFill="1" applyBorder="1" applyAlignment="1">
      <alignment vertical="center"/>
      <protection/>
    </xf>
    <xf numFmtId="0" fontId="3" fillId="0" borderId="14" xfId="96" applyNumberFormat="1" applyFont="1" applyFill="1" applyBorder="1" applyAlignment="1" applyProtection="1">
      <alignment horizontal="centerContinuous" vertical="center"/>
      <protection/>
    </xf>
    <xf numFmtId="0" fontId="3" fillId="0" borderId="14" xfId="96" applyNumberFormat="1" applyFont="1" applyFill="1" applyBorder="1" applyAlignment="1" applyProtection="1">
      <alignment horizontal="center" vertical="center"/>
      <protection/>
    </xf>
    <xf numFmtId="176" fontId="3" fillId="0" borderId="21" xfId="96" applyNumberFormat="1" applyFont="1" applyFill="1" applyBorder="1" applyAlignment="1" applyProtection="1">
      <alignment horizontal="center" vertical="center"/>
      <protection/>
    </xf>
    <xf numFmtId="176" fontId="3" fillId="0" borderId="14" xfId="96" applyNumberFormat="1" applyFont="1" applyFill="1" applyBorder="1" applyAlignment="1" applyProtection="1">
      <alignment horizontal="center" vertical="center"/>
      <protection/>
    </xf>
    <xf numFmtId="49" fontId="5" fillId="0" borderId="17" xfId="96" applyNumberFormat="1" applyFont="1" applyFill="1" applyBorder="1" applyAlignment="1" applyProtection="1">
      <alignment horizontal="left" vertical="center" indent="1"/>
      <protection/>
    </xf>
    <xf numFmtId="185" fontId="5" fillId="0" borderId="15" xfId="96" applyNumberFormat="1" applyFont="1" applyFill="1" applyBorder="1" applyAlignment="1" applyProtection="1">
      <alignment horizontal="right" vertical="center" wrapText="1"/>
      <protection/>
    </xf>
    <xf numFmtId="177" fontId="5" fillId="0" borderId="15" xfId="96" applyNumberFormat="1" applyFont="1" applyFill="1" applyBorder="1" applyAlignment="1" applyProtection="1">
      <alignment horizontal="right" vertical="center" wrapText="1"/>
      <protection/>
    </xf>
    <xf numFmtId="177" fontId="5" fillId="0" borderId="14" xfId="96" applyNumberFormat="1" applyFont="1" applyFill="1" applyBorder="1" applyAlignment="1" applyProtection="1">
      <alignment horizontal="right" vertical="center" wrapText="1"/>
      <protection/>
    </xf>
    <xf numFmtId="49" fontId="3" fillId="0" borderId="17" xfId="96" applyNumberFormat="1" applyFont="1" applyFill="1" applyBorder="1" applyAlignment="1" applyProtection="1">
      <alignment horizontal="center" vertical="center"/>
      <protection/>
    </xf>
    <xf numFmtId="177" fontId="3" fillId="0" borderId="14" xfId="96" applyNumberFormat="1" applyFont="1" applyFill="1" applyBorder="1" applyAlignment="1" applyProtection="1">
      <alignment horizontal="right" vertical="center" wrapText="1"/>
      <protection/>
    </xf>
    <xf numFmtId="0" fontId="11" fillId="0" borderId="0" xfId="96" applyFont="1" applyFill="1" applyAlignment="1">
      <alignment vertical="center"/>
      <protection/>
    </xf>
    <xf numFmtId="0" fontId="7" fillId="0" borderId="0" xfId="97" applyFont="1" applyAlignment="1">
      <alignment horizontal="left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1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186" fontId="5" fillId="0" borderId="14" xfId="0" applyNumberFormat="1" applyFont="1" applyFill="1" applyBorder="1" applyAlignment="1">
      <alignment horizontal="right" vertical="center" wrapText="1"/>
    </xf>
    <xf numFmtId="186" fontId="5" fillId="0" borderId="14" xfId="0" applyNumberFormat="1" applyFont="1" applyFill="1" applyBorder="1" applyAlignment="1">
      <alignment vertical="center"/>
    </xf>
    <xf numFmtId="186" fontId="5" fillId="0" borderId="14" xfId="93" applyNumberFormat="1" applyFont="1" applyFill="1" applyBorder="1" applyAlignment="1" applyProtection="1">
      <alignment horizontal="right" vertical="center" wrapText="1"/>
      <protection/>
    </xf>
    <xf numFmtId="49" fontId="5" fillId="0" borderId="14" xfId="0" applyNumberFormat="1" applyFont="1" applyFill="1" applyBorder="1" applyAlignment="1">
      <alignment horizontal="center" vertical="center"/>
    </xf>
    <xf numFmtId="0" fontId="9" fillId="0" borderId="14" xfId="97" applyBorder="1">
      <alignment/>
      <protection/>
    </xf>
    <xf numFmtId="49" fontId="3" fillId="0" borderId="15" xfId="0" applyNumberFormat="1" applyFont="1" applyFill="1" applyBorder="1" applyAlignment="1">
      <alignment horizontal="center" vertical="center"/>
    </xf>
    <xf numFmtId="49" fontId="9" fillId="0" borderId="14" xfId="94" applyNumberFormat="1" applyFill="1" applyBorder="1" applyAlignment="1">
      <alignment horizontal="center" vertical="center"/>
      <protection/>
    </xf>
    <xf numFmtId="49" fontId="9" fillId="0" borderId="14" xfId="94" applyNumberFormat="1" applyFont="1" applyFill="1" applyBorder="1" applyAlignment="1">
      <alignment horizontal="center" vertical="center"/>
      <protection/>
    </xf>
    <xf numFmtId="49" fontId="0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187" fontId="5" fillId="0" borderId="14" xfId="0" applyNumberFormat="1" applyFont="1" applyFill="1" applyBorder="1" applyAlignment="1" applyProtection="1">
      <alignment horizontal="right" vertical="center"/>
      <protection/>
    </xf>
    <xf numFmtId="187" fontId="5" fillId="0" borderId="14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79" fontId="0" fillId="0" borderId="18" xfId="0" applyNumberFormat="1" applyFill="1" applyBorder="1" applyAlignment="1">
      <alignment horizontal="right" vertical="center"/>
    </xf>
    <xf numFmtId="187" fontId="5" fillId="0" borderId="18" xfId="0" applyNumberFormat="1" applyFont="1" applyFill="1" applyBorder="1" applyAlignment="1" applyProtection="1">
      <alignment horizontal="right" vertical="center"/>
      <protection/>
    </xf>
    <xf numFmtId="49" fontId="5" fillId="0" borderId="14" xfId="95" applyNumberFormat="1" applyFont="1" applyFill="1" applyBorder="1">
      <alignment vertical="center"/>
      <protection/>
    </xf>
    <xf numFmtId="0" fontId="5" fillId="0" borderId="14" xfId="95" applyNumberFormat="1" applyFont="1" applyFill="1" applyBorder="1">
      <alignment vertical="center"/>
      <protection/>
    </xf>
    <xf numFmtId="0" fontId="3" fillId="0" borderId="16" xfId="96" applyFont="1" applyFill="1" applyBorder="1" applyAlignment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0" fontId="3" fillId="55" borderId="16" xfId="96" applyFont="1" applyFill="1" applyBorder="1" applyAlignment="1">
      <alignment vertical="center"/>
      <protection/>
    </xf>
    <xf numFmtId="49" fontId="0" fillId="0" borderId="14" xfId="91" applyNumberFormat="1" applyFont="1" applyFill="1" applyBorder="1" applyAlignment="1">
      <alignment vertical="center" wrapText="1"/>
      <protection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49" fontId="29" fillId="0" borderId="14" xfId="0" applyNumberFormat="1" applyFont="1" applyBorder="1" applyAlignment="1">
      <alignment horizontal="left" vertical="top" wrapText="1"/>
    </xf>
    <xf numFmtId="49" fontId="29" fillId="0" borderId="0" xfId="0" applyNumberFormat="1" applyFont="1" applyAlignment="1">
      <alignment horizontal="left" vertical="top" wrapText="1"/>
    </xf>
    <xf numFmtId="49" fontId="4" fillId="55" borderId="14" xfId="0" applyNumberFormat="1" applyFont="1" applyFill="1" applyBorder="1" applyAlignment="1" applyProtection="1">
      <alignment horizontal="left" vertical="top" wrapText="1"/>
      <protection/>
    </xf>
    <xf numFmtId="49" fontId="0" fillId="0" borderId="14" xfId="0" applyNumberFormat="1" applyFont="1" applyFill="1" applyBorder="1" applyAlignment="1">
      <alignment vertical="center" wrapText="1"/>
    </xf>
    <xf numFmtId="31" fontId="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6" fillId="0" borderId="0" xfId="96" applyNumberFormat="1" applyFont="1" applyFill="1" applyAlignment="1" applyProtection="1">
      <alignment horizontal="center" vertical="center"/>
      <protection/>
    </xf>
    <xf numFmtId="0" fontId="7" fillId="0" borderId="0" xfId="97" applyFont="1" applyAlignment="1">
      <alignment horizontal="left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118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/>
    </xf>
    <xf numFmtId="0" fontId="3" fillId="55" borderId="1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7" fillId="0" borderId="0" xfId="96" applyNumberFormat="1" applyFont="1" applyFill="1" applyAlignment="1" applyProtection="1">
      <alignment horizontal="left"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6" xfId="96" applyFont="1" applyFill="1" applyBorder="1" applyAlignment="1">
      <alignment horizontal="left" vertical="center"/>
      <protection/>
    </xf>
    <xf numFmtId="0" fontId="3" fillId="0" borderId="16" xfId="96" applyFont="1" applyFill="1" applyBorder="1" applyAlignment="1">
      <alignment horizontal="left" vertical="center"/>
      <protection/>
    </xf>
    <xf numFmtId="0" fontId="3" fillId="0" borderId="0" xfId="96" applyFont="1" applyFill="1" applyBorder="1" applyAlignment="1">
      <alignment horizontal="left" vertical="center"/>
      <protection/>
    </xf>
    <xf numFmtId="49" fontId="3" fillId="0" borderId="1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55" borderId="14" xfId="0" applyNumberFormat="1" applyFont="1" applyFill="1" applyBorder="1" applyAlignment="1" applyProtection="1">
      <alignment horizontal="center" vertical="center" wrapText="1"/>
      <protection/>
    </xf>
    <xf numFmtId="0" fontId="4" fillId="55" borderId="22" xfId="0" applyFont="1" applyFill="1" applyBorder="1" applyAlignment="1">
      <alignment horizontal="center" vertical="center"/>
    </xf>
    <xf numFmtId="0" fontId="4" fillId="55" borderId="15" xfId="0" applyFont="1" applyFill="1" applyBorder="1" applyAlignment="1">
      <alignment horizontal="center" vertical="center"/>
    </xf>
    <xf numFmtId="0" fontId="4" fillId="55" borderId="21" xfId="0" applyNumberFormat="1" applyFont="1" applyFill="1" applyBorder="1" applyAlignment="1" applyProtection="1">
      <alignment horizontal="center" vertical="center" wrapText="1"/>
      <protection/>
    </xf>
    <xf numFmtId="0" fontId="4" fillId="55" borderId="22" xfId="0" applyNumberFormat="1" applyFont="1" applyFill="1" applyBorder="1" applyAlignment="1" applyProtection="1">
      <alignment horizontal="center" vertical="center" wrapText="1"/>
      <protection/>
    </xf>
    <xf numFmtId="0" fontId="4" fillId="55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118" applyNumberFormat="1" applyFont="1" applyFill="1" applyBorder="1" applyAlignment="1" applyProtection="1">
      <alignment horizontal="center" vertical="center" wrapText="1"/>
      <protection/>
    </xf>
    <xf numFmtId="176" fontId="3" fillId="0" borderId="14" xfId="118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Alignment="1">
      <alignment horizontal="left" vertical="center" wrapText="1"/>
    </xf>
    <xf numFmtId="0" fontId="4" fillId="55" borderId="14" xfId="0" applyNumberFormat="1" applyFont="1" applyFill="1" applyBorder="1" applyAlignment="1" applyProtection="1">
      <alignment horizontal="center" vertical="center"/>
      <protection/>
    </xf>
    <xf numFmtId="0" fontId="4" fillId="55" borderId="17" xfId="0" applyNumberFormat="1" applyFont="1" applyFill="1" applyBorder="1" applyAlignment="1" applyProtection="1">
      <alignment horizontal="center" vertical="center" wrapText="1"/>
      <protection/>
    </xf>
    <xf numFmtId="0" fontId="4" fillId="55" borderId="20" xfId="0" applyNumberFormat="1" applyFont="1" applyFill="1" applyBorder="1" applyAlignment="1" applyProtection="1">
      <alignment horizontal="center" vertical="center" wrapText="1"/>
      <protection/>
    </xf>
    <xf numFmtId="0" fontId="4" fillId="55" borderId="18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10一般公共预算基本支出表（按经济）" xfId="80"/>
    <cellStyle name="差_11纳入预算管理的行政事业性收费支出预算明细表" xfId="81"/>
    <cellStyle name="差_14项目支出表" xfId="82"/>
    <cellStyle name="差_16购买服务表" xfId="83"/>
    <cellStyle name="差_7财政拨款支出按功能分类" xfId="84"/>
    <cellStyle name="差_9一般公共预算基本支出表（按功能）" xfId="85"/>
    <cellStyle name="差_StartUp" xfId="86"/>
    <cellStyle name="差_填报模板 " xfId="87"/>
    <cellStyle name="常规 2" xfId="88"/>
    <cellStyle name="常规_10一般公共预算基本支出表（按经济）" xfId="89"/>
    <cellStyle name="常规_11纳入预算管理的行政事业性收费支出预算明细表" xfId="90"/>
    <cellStyle name="常规_14项目支出表" xfId="91"/>
    <cellStyle name="常规_16购买服务表" xfId="92"/>
    <cellStyle name="常规_2014年附表" xfId="93"/>
    <cellStyle name="常规_7财政拨款支出按功能分类" xfId="94"/>
    <cellStyle name="常规_9一般公共预算基本支出表（按功能）" xfId="95"/>
    <cellStyle name="常规_Sheet1" xfId="96"/>
    <cellStyle name="常规_附件1：2016年部门预算和“三公”经费预算公开表样" xfId="97"/>
    <cellStyle name="好" xfId="98"/>
    <cellStyle name="好 2" xfId="99"/>
    <cellStyle name="好_（新增预算公开表20160201）2016年鞍山市市本级一般公共预算经济分类预算表" xfId="100"/>
    <cellStyle name="好_10一般公共预算基本支出表（按经济）" xfId="101"/>
    <cellStyle name="好_14项目支出表" xfId="102"/>
    <cellStyle name="好_16购买服务表" xfId="103"/>
    <cellStyle name="好_9一般公共预算基本支出表（按功能）" xfId="104"/>
    <cellStyle name="好_StartUp" xfId="105"/>
    <cellStyle name="好_填报模板 " xfId="106"/>
    <cellStyle name="汇总" xfId="107"/>
    <cellStyle name="Currency" xfId="108"/>
    <cellStyle name="Currency [0]" xfId="109"/>
    <cellStyle name="计算" xfId="110"/>
    <cellStyle name="计算 2" xfId="111"/>
    <cellStyle name="检查单元格" xfId="112"/>
    <cellStyle name="检查单元格 2" xfId="113"/>
    <cellStyle name="解释性文本" xfId="114"/>
    <cellStyle name="警告文本" xfId="115"/>
    <cellStyle name="链接单元格" xfId="116"/>
    <cellStyle name="Comma" xfId="117"/>
    <cellStyle name="Comma [0]" xfId="118"/>
    <cellStyle name="强调文字颜色 1" xfId="119"/>
    <cellStyle name="强调文字颜色 1 2" xfId="120"/>
    <cellStyle name="强调文字颜色 2" xfId="121"/>
    <cellStyle name="强调文字颜色 2 2" xfId="122"/>
    <cellStyle name="强调文字颜色 3" xfId="123"/>
    <cellStyle name="强调文字颜色 3 2" xfId="124"/>
    <cellStyle name="强调文字颜色 4" xfId="125"/>
    <cellStyle name="强调文字颜色 4 2" xfId="126"/>
    <cellStyle name="强调文字颜色 5" xfId="127"/>
    <cellStyle name="强调文字颜色 5 2" xfId="128"/>
    <cellStyle name="强调文字颜色 6" xfId="129"/>
    <cellStyle name="强调文字颜色 6 2" xfId="130"/>
    <cellStyle name="适中" xfId="131"/>
    <cellStyle name="适中 2" xfId="132"/>
    <cellStyle name="输出" xfId="133"/>
    <cellStyle name="输出 2" xfId="134"/>
    <cellStyle name="输入" xfId="135"/>
    <cellStyle name="输入 2" xfId="136"/>
    <cellStyle name="着色 1" xfId="137"/>
    <cellStyle name="着色 2" xfId="138"/>
    <cellStyle name="着色 3" xfId="139"/>
    <cellStyle name="着色 4" xfId="140"/>
    <cellStyle name="着色 5" xfId="141"/>
    <cellStyle name="着色 6" xfId="142"/>
    <cellStyle name="注释" xfId="143"/>
    <cellStyle name="注释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8" sqref="A8:P8"/>
    </sheetView>
  </sheetViews>
  <sheetFormatPr defaultColWidth="7" defaultRowHeight="11.25"/>
  <cols>
    <col min="1" max="5" width="8.83203125" style="206" customWidth="1"/>
    <col min="6" max="6" width="8.83203125" style="203" customWidth="1"/>
    <col min="7" max="16" width="8.83203125" style="206" customWidth="1"/>
    <col min="17" max="19" width="7" style="206" customWidth="1"/>
    <col min="20" max="20" width="50.83203125" style="206" customWidth="1"/>
    <col min="21" max="16384" width="7" style="206" customWidth="1"/>
  </cols>
  <sheetData>
    <row r="1" spans="1:26" ht="15" customHeight="1">
      <c r="A1" s="207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03"/>
      <c r="Y4"/>
      <c r="Z4"/>
    </row>
    <row r="5" spans="1:26" s="203" customFormat="1" ht="36" customHeight="1">
      <c r="A5" s="208" t="s">
        <v>0</v>
      </c>
      <c r="W5" s="209"/>
      <c r="X5" s="117"/>
      <c r="Y5" s="117"/>
      <c r="Z5" s="117"/>
    </row>
    <row r="6" spans="4:26" ht="10.5" customHeight="1">
      <c r="D6" s="203"/>
      <c r="U6" s="203"/>
      <c r="V6" s="203"/>
      <c r="W6" s="203"/>
      <c r="X6" s="203"/>
      <c r="Y6"/>
      <c r="Z6"/>
    </row>
    <row r="7" spans="4:26" ht="10.5" customHeight="1">
      <c r="D7" s="203"/>
      <c r="N7" s="203"/>
      <c r="O7" s="203"/>
      <c r="U7" s="203"/>
      <c r="V7" s="203"/>
      <c r="W7" s="203"/>
      <c r="X7" s="203"/>
      <c r="Y7"/>
      <c r="Z7"/>
    </row>
    <row r="8" spans="1:26" s="204" customFormat="1" ht="66.75" customHeight="1">
      <c r="A8" s="241" t="s">
        <v>1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10"/>
      <c r="R8" s="210"/>
      <c r="S8" s="210"/>
      <c r="T8" s="211"/>
      <c r="U8" s="210"/>
      <c r="V8" s="210"/>
      <c r="W8" s="210"/>
      <c r="X8" s="210"/>
      <c r="Y8"/>
      <c r="Z8"/>
    </row>
    <row r="9" spans="1:26" ht="19.5" customHeight="1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03"/>
      <c r="T9" s="212"/>
      <c r="U9" s="203"/>
      <c r="V9" s="203"/>
      <c r="W9" s="203"/>
      <c r="X9" s="203"/>
      <c r="Y9"/>
      <c r="Z9"/>
    </row>
    <row r="10" spans="1:26" ht="10.5" customHeight="1">
      <c r="A10" s="203"/>
      <c r="B10" s="203"/>
      <c r="D10" s="203"/>
      <c r="E10" s="203"/>
      <c r="H10" s="203"/>
      <c r="N10" s="203"/>
      <c r="O10" s="203"/>
      <c r="U10" s="203"/>
      <c r="V10" s="203"/>
      <c r="X10" s="203"/>
      <c r="Y10"/>
      <c r="Z10"/>
    </row>
    <row r="11" spans="1:26" ht="77.25" customHeigh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U11" s="203"/>
      <c r="V11" s="203"/>
      <c r="X11" s="203"/>
      <c r="Y11"/>
      <c r="Z11"/>
    </row>
    <row r="12" spans="1:26" ht="56.25" customHeight="1">
      <c r="A12" s="244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S12" s="203"/>
      <c r="T12" s="203"/>
      <c r="U12" s="203"/>
      <c r="V12" s="203"/>
      <c r="W12" s="203"/>
      <c r="X12" s="203"/>
      <c r="Y12"/>
      <c r="Z12"/>
    </row>
    <row r="13" spans="8:26" ht="10.5" customHeight="1">
      <c r="H13" s="203"/>
      <c r="R13" s="203"/>
      <c r="S13" s="203"/>
      <c r="U13" s="203"/>
      <c r="V13" s="203"/>
      <c r="W13" s="203"/>
      <c r="X13" s="203"/>
      <c r="Y13"/>
      <c r="Z13"/>
    </row>
    <row r="14" spans="1:26" s="205" customFormat="1" ht="25.5" customHeight="1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R14" s="213"/>
      <c r="S14" s="213"/>
      <c r="U14" s="213"/>
      <c r="V14" s="213"/>
      <c r="W14" s="213"/>
      <c r="X14" s="213"/>
      <c r="Y14" s="213"/>
      <c r="Z14" s="213"/>
    </row>
    <row r="15" spans="1:26" s="205" customFormat="1" ht="25.5" customHeight="1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S15" s="213"/>
      <c r="T15" s="213"/>
      <c r="U15" s="213"/>
      <c r="V15" s="213"/>
      <c r="W15" s="213"/>
      <c r="X15"/>
      <c r="Y15"/>
      <c r="Z15" s="213"/>
    </row>
    <row r="16" spans="15:26" ht="10.5">
      <c r="O16" s="203"/>
      <c r="V16"/>
      <c r="W16"/>
      <c r="X16"/>
      <c r="Y16"/>
      <c r="Z16" s="203"/>
    </row>
    <row r="17" spans="1:26" ht="10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0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0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0.5">
      <c r="M20" s="203"/>
    </row>
    <row r="21" ht="10.5">
      <c r="M21" s="203"/>
    </row>
    <row r="22" ht="10.5">
      <c r="B22" s="206" t="s">
        <v>2</v>
      </c>
    </row>
  </sheetData>
  <sheetProtection formatCells="0" formatColumns="0" formatRows="0"/>
  <mergeCells count="6">
    <mergeCell ref="A15:P15"/>
    <mergeCell ref="A8:P8"/>
    <mergeCell ref="A9:O9"/>
    <mergeCell ref="A11:P11"/>
    <mergeCell ref="A12:P12"/>
    <mergeCell ref="A14:P14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21" sqref="A21"/>
    </sheetView>
  </sheetViews>
  <sheetFormatPr defaultColWidth="9.33203125" defaultRowHeight="11.25"/>
  <cols>
    <col min="1" max="1" width="128.83203125" style="0" customWidth="1"/>
    <col min="2" max="16384" width="9.16015625" style="0" customWidth="1"/>
  </cols>
  <sheetData>
    <row r="1" ht="33" customHeight="1">
      <c r="A1" s="58" t="s">
        <v>3</v>
      </c>
    </row>
    <row r="2" s="201" customFormat="1" ht="21.75" customHeight="1">
      <c r="A2" s="202" t="s">
        <v>4</v>
      </c>
    </row>
    <row r="3" s="201" customFormat="1" ht="21.75" customHeight="1">
      <c r="A3" s="202" t="s">
        <v>5</v>
      </c>
    </row>
    <row r="4" s="201" customFormat="1" ht="21.75" customHeight="1">
      <c r="A4" s="202" t="s">
        <v>6</v>
      </c>
    </row>
    <row r="5" s="201" customFormat="1" ht="21.75" customHeight="1">
      <c r="A5" s="202" t="s">
        <v>7</v>
      </c>
    </row>
    <row r="6" s="201" customFormat="1" ht="21.75" customHeight="1">
      <c r="A6" s="202" t="s">
        <v>8</v>
      </c>
    </row>
    <row r="7" s="201" customFormat="1" ht="21.75" customHeight="1">
      <c r="A7" s="202" t="s">
        <v>9</v>
      </c>
    </row>
    <row r="8" s="201" customFormat="1" ht="21.75" customHeight="1">
      <c r="A8" s="202" t="s">
        <v>10</v>
      </c>
    </row>
    <row r="9" s="201" customFormat="1" ht="21.75" customHeight="1">
      <c r="A9" s="202" t="s">
        <v>11</v>
      </c>
    </row>
    <row r="10" s="201" customFormat="1" ht="21.75" customHeight="1">
      <c r="A10" s="202" t="s">
        <v>12</v>
      </c>
    </row>
    <row r="11" s="201" customFormat="1" ht="21.75" customHeight="1">
      <c r="A11" s="202" t="s">
        <v>13</v>
      </c>
    </row>
    <row r="12" s="201" customFormat="1" ht="21.75" customHeight="1">
      <c r="A12" s="202" t="s">
        <v>14</v>
      </c>
    </row>
    <row r="13" s="201" customFormat="1" ht="21.75" customHeight="1">
      <c r="A13" s="202" t="s">
        <v>15</v>
      </c>
    </row>
    <row r="14" s="201" customFormat="1" ht="21.75" customHeight="1">
      <c r="A14" s="202" t="s">
        <v>16</v>
      </c>
    </row>
    <row r="15" s="201" customFormat="1" ht="21.75" customHeight="1">
      <c r="A15" s="202" t="s">
        <v>17</v>
      </c>
    </row>
    <row r="16" s="201" customFormat="1" ht="21.75" customHeight="1">
      <c r="A16" s="202" t="s">
        <v>18</v>
      </c>
    </row>
    <row r="17" s="201" customFormat="1" ht="21.75" customHeight="1">
      <c r="A17" s="202" t="s">
        <v>19</v>
      </c>
    </row>
    <row r="18" s="201" customFormat="1" ht="21.75" customHeight="1">
      <c r="A18" s="202" t="s">
        <v>20</v>
      </c>
    </row>
    <row r="19" s="201" customFormat="1" ht="21.75" customHeight="1">
      <c r="A19" s="202" t="s">
        <v>21</v>
      </c>
    </row>
    <row r="20" s="201" customFormat="1" ht="21.75" customHeight="1">
      <c r="A20" s="202" t="s">
        <v>22</v>
      </c>
    </row>
    <row r="21" s="201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1"/>
  <sheetViews>
    <sheetView zoomScalePageLayoutView="0" workbookViewId="0" topLeftCell="A1">
      <selection activeCell="D16" sqref="D16"/>
    </sheetView>
  </sheetViews>
  <sheetFormatPr defaultColWidth="12" defaultRowHeight="11.25"/>
  <cols>
    <col min="1" max="1" width="52.66015625" style="181" customWidth="1"/>
    <col min="2" max="2" width="21.33203125" style="181" customWidth="1"/>
    <col min="3" max="3" width="48.66015625" style="181" customWidth="1"/>
    <col min="4" max="4" width="22.16015625" style="181" customWidth="1"/>
    <col min="5" max="16384" width="12" style="181" customWidth="1"/>
  </cols>
  <sheetData>
    <row r="1" spans="1:22" ht="27.75">
      <c r="A1" s="247" t="s">
        <v>23</v>
      </c>
      <c r="B1" s="247"/>
      <c r="C1" s="247"/>
      <c r="D1" s="247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ht="15">
      <c r="A2" s="183"/>
      <c r="B2" s="183"/>
      <c r="C2" s="183"/>
      <c r="D2" s="184" t="s">
        <v>24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2" ht="17.25" customHeight="1">
      <c r="A3" s="26" t="s">
        <v>25</v>
      </c>
      <c r="B3" s="186"/>
      <c r="C3" s="187"/>
      <c r="D3" s="184" t="s">
        <v>26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</row>
    <row r="4" spans="1:22" ht="18" customHeight="1">
      <c r="A4" s="189" t="s">
        <v>27</v>
      </c>
      <c r="B4" s="189"/>
      <c r="C4" s="189" t="s">
        <v>28</v>
      </c>
      <c r="D4" s="189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1:22" ht="18" customHeight="1">
      <c r="A5" s="190" t="s">
        <v>29</v>
      </c>
      <c r="B5" s="191" t="s">
        <v>30</v>
      </c>
      <c r="C5" s="190" t="s">
        <v>29</v>
      </c>
      <c r="D5" s="192" t="s">
        <v>30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ht="18" customHeight="1">
      <c r="A6" s="141" t="s">
        <v>31</v>
      </c>
      <c r="B6" s="171">
        <v>527.68</v>
      </c>
      <c r="C6" s="36" t="s">
        <v>32</v>
      </c>
      <c r="D6" s="214">
        <v>52.97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</row>
    <row r="7" spans="1:22" ht="18" customHeight="1">
      <c r="A7" s="193" t="s">
        <v>33</v>
      </c>
      <c r="B7" s="194"/>
      <c r="C7" s="36" t="s">
        <v>34</v>
      </c>
      <c r="D7" s="214">
        <v>52.97</v>
      </c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</row>
    <row r="8" spans="1:22" ht="18" customHeight="1">
      <c r="A8" s="141" t="s">
        <v>35</v>
      </c>
      <c r="B8" s="195"/>
      <c r="C8" s="36" t="s">
        <v>36</v>
      </c>
      <c r="D8" s="214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</row>
    <row r="9" spans="1:22" ht="18" customHeight="1">
      <c r="A9" s="141" t="s">
        <v>37</v>
      </c>
      <c r="B9" s="195"/>
      <c r="C9" s="36" t="s">
        <v>38</v>
      </c>
      <c r="D9" s="214">
        <v>52.97</v>
      </c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</row>
    <row r="10" spans="1:22" ht="18" customHeight="1">
      <c r="A10" s="141" t="s">
        <v>39</v>
      </c>
      <c r="B10" s="195"/>
      <c r="C10" s="36" t="s">
        <v>40</v>
      </c>
      <c r="D10" s="214">
        <v>22.18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</row>
    <row r="11" spans="1:22" ht="18" customHeight="1">
      <c r="A11" s="141" t="s">
        <v>41</v>
      </c>
      <c r="B11" s="195"/>
      <c r="C11" s="36" t="s">
        <v>42</v>
      </c>
      <c r="D11" s="214">
        <v>22.18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</row>
    <row r="12" spans="1:22" ht="18" customHeight="1">
      <c r="A12" s="141" t="s">
        <v>43</v>
      </c>
      <c r="B12" s="195"/>
      <c r="C12" s="36" t="s">
        <v>44</v>
      </c>
      <c r="D12" s="214">
        <v>22.18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</row>
    <row r="13" spans="1:22" ht="18" customHeight="1">
      <c r="A13" s="193" t="s">
        <v>33</v>
      </c>
      <c r="B13" s="196"/>
      <c r="C13" s="36" t="s">
        <v>45</v>
      </c>
      <c r="D13" s="215">
        <v>421.53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</row>
    <row r="14" spans="1:22" ht="18" customHeight="1">
      <c r="A14" s="141" t="s">
        <v>46</v>
      </c>
      <c r="B14" s="196"/>
      <c r="C14" s="154" t="s">
        <v>47</v>
      </c>
      <c r="D14" s="216">
        <v>421.53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</row>
    <row r="15" spans="1:22" ht="18" customHeight="1">
      <c r="A15" s="218"/>
      <c r="B15" s="196"/>
      <c r="C15" s="154" t="s">
        <v>48</v>
      </c>
      <c r="D15" s="216">
        <v>421.53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</row>
    <row r="16" spans="1:22" ht="18" customHeight="1">
      <c r="A16" s="84"/>
      <c r="B16" s="196"/>
      <c r="C16" s="36" t="s">
        <v>49</v>
      </c>
      <c r="D16" s="214">
        <v>31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</row>
    <row r="17" spans="1:22" ht="18" customHeight="1">
      <c r="A17" s="84"/>
      <c r="B17" s="196"/>
      <c r="C17" s="36" t="s">
        <v>50</v>
      </c>
      <c r="D17" s="214">
        <v>31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18" customHeight="1">
      <c r="A18" s="84"/>
      <c r="B18" s="196"/>
      <c r="C18" s="36" t="s">
        <v>51</v>
      </c>
      <c r="D18" s="214">
        <v>31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</row>
    <row r="19" spans="1:22" s="180" customFormat="1" ht="18" customHeight="1">
      <c r="A19" s="197" t="s">
        <v>52</v>
      </c>
      <c r="B19" s="165">
        <f>SUM(B6,B8,B9,B10,B11,B12,B14)</f>
        <v>527.68</v>
      </c>
      <c r="C19" s="197" t="s">
        <v>53</v>
      </c>
      <c r="D19" s="198">
        <f>SUM(D6,D10,D13,D16)</f>
        <v>527.68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</row>
    <row r="20" spans="1:4" ht="15">
      <c r="A20" s="200"/>
      <c r="B20" s="200"/>
      <c r="C20" s="248"/>
      <c r="D20" s="248"/>
    </row>
    <row r="21" spans="3:4" ht="15">
      <c r="C21" s="248"/>
      <c r="D21" s="248"/>
    </row>
  </sheetData>
  <sheetProtection/>
  <mergeCells count="2">
    <mergeCell ref="A1:D1"/>
    <mergeCell ref="C20:D21"/>
  </mergeCells>
  <printOptions horizontalCentered="1" verticalCentered="1"/>
  <pageMargins left="0.748031496062992" right="0.748031496062992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6"/>
  <sheetViews>
    <sheetView showGridLines="0" showZeros="0" zoomScalePageLayoutView="0" workbookViewId="0" topLeftCell="A1">
      <selection activeCell="O8" sqref="O8"/>
    </sheetView>
  </sheetViews>
  <sheetFormatPr defaultColWidth="9.33203125" defaultRowHeight="11.25"/>
  <cols>
    <col min="1" max="1" width="15.66015625" style="41" customWidth="1"/>
    <col min="2" max="2" width="14.66015625" style="41" customWidth="1"/>
    <col min="3" max="3" width="14.33203125" style="41" customWidth="1"/>
    <col min="4" max="6" width="10.16015625" style="41" customWidth="1"/>
    <col min="7" max="7" width="9.16015625" style="41" customWidth="1"/>
    <col min="8" max="8" width="10.16015625" style="41" customWidth="1"/>
    <col min="9" max="9" width="6.66015625" style="41" customWidth="1"/>
    <col min="10" max="10" width="12.66015625" style="41" customWidth="1"/>
    <col min="11" max="11" width="10" style="0" customWidth="1"/>
    <col min="12" max="13" width="14.33203125" style="41" customWidth="1"/>
    <col min="14" max="16" width="14.16015625" style="41" customWidth="1"/>
    <col min="17" max="254" width="9.16015625" style="41" customWidth="1"/>
    <col min="255" max="16384" width="9.16015625" style="0" customWidth="1"/>
  </cols>
  <sheetData>
    <row r="1" spans="1:17" ht="25.5" customHeight="1">
      <c r="A1" s="162" t="s">
        <v>54</v>
      </c>
      <c r="B1" s="162"/>
      <c r="C1" s="162"/>
      <c r="D1" s="162"/>
      <c r="E1" s="162"/>
      <c r="F1" s="162"/>
      <c r="G1" s="162"/>
      <c r="H1" s="162"/>
      <c r="I1" s="162"/>
      <c r="J1" s="162"/>
      <c r="K1" s="175"/>
      <c r="L1" s="162"/>
      <c r="M1" s="162"/>
      <c r="N1" s="162"/>
      <c r="O1" s="162"/>
      <c r="P1" s="162"/>
      <c r="Q1" s="164"/>
    </row>
    <row r="2" spans="15:18" ht="17.25" customHeight="1">
      <c r="O2" s="249" t="s">
        <v>55</v>
      </c>
      <c r="P2" s="249"/>
      <c r="Q2"/>
      <c r="R2"/>
    </row>
    <row r="3" spans="1:18" ht="17.25" customHeight="1">
      <c r="A3" s="26" t="s">
        <v>25</v>
      </c>
      <c r="O3" s="249" t="s">
        <v>26</v>
      </c>
      <c r="P3" s="250"/>
      <c r="Q3"/>
      <c r="R3"/>
    </row>
    <row r="4" spans="1:17" s="142" customFormat="1" ht="12">
      <c r="A4" s="256" t="s">
        <v>56</v>
      </c>
      <c r="B4" s="143" t="s">
        <v>57</v>
      </c>
      <c r="C4" s="144"/>
      <c r="D4" s="144"/>
      <c r="E4" s="144"/>
      <c r="F4" s="144"/>
      <c r="G4" s="144"/>
      <c r="H4" s="144"/>
      <c r="I4" s="144"/>
      <c r="J4" s="144"/>
      <c r="K4" s="148"/>
      <c r="L4" s="143" t="s">
        <v>58</v>
      </c>
      <c r="M4" s="144"/>
      <c r="N4" s="144"/>
      <c r="O4" s="144"/>
      <c r="P4" s="149"/>
      <c r="Q4" s="18"/>
    </row>
    <row r="5" spans="1:17" s="142" customFormat="1" ht="40.5" customHeight="1">
      <c r="A5" s="256"/>
      <c r="B5" s="257" t="s">
        <v>59</v>
      </c>
      <c r="C5" s="251" t="s">
        <v>31</v>
      </c>
      <c r="D5" s="251"/>
      <c r="E5" s="251" t="s">
        <v>35</v>
      </c>
      <c r="F5" s="251" t="s">
        <v>37</v>
      </c>
      <c r="G5" s="251" t="s">
        <v>39</v>
      </c>
      <c r="H5" s="251" t="s">
        <v>41</v>
      </c>
      <c r="I5" s="251" t="s">
        <v>43</v>
      </c>
      <c r="J5" s="251"/>
      <c r="K5" s="251" t="s">
        <v>46</v>
      </c>
      <c r="L5" s="259" t="s">
        <v>59</v>
      </c>
      <c r="M5" s="252" t="s">
        <v>60</v>
      </c>
      <c r="N5" s="253"/>
      <c r="O5" s="254"/>
      <c r="P5" s="259" t="s">
        <v>61</v>
      </c>
      <c r="Q5" s="18"/>
    </row>
    <row r="6" spans="1:17" s="142" customFormat="1" ht="62.25" customHeight="1">
      <c r="A6" s="256"/>
      <c r="B6" s="258"/>
      <c r="C6" s="5" t="s">
        <v>62</v>
      </c>
      <c r="D6" s="5" t="s">
        <v>63</v>
      </c>
      <c r="E6" s="251"/>
      <c r="F6" s="251"/>
      <c r="G6" s="251"/>
      <c r="H6" s="251"/>
      <c r="I6" s="7" t="s">
        <v>62</v>
      </c>
      <c r="J6" s="7" t="s">
        <v>63</v>
      </c>
      <c r="K6" s="251"/>
      <c r="L6" s="260"/>
      <c r="M6" s="79" t="s">
        <v>64</v>
      </c>
      <c r="N6" s="79" t="s">
        <v>65</v>
      </c>
      <c r="O6" s="79" t="s">
        <v>66</v>
      </c>
      <c r="P6" s="260"/>
      <c r="Q6" s="18"/>
    </row>
    <row r="7" spans="1:17" s="133" customFormat="1" ht="36" customHeight="1">
      <c r="A7" s="29" t="s">
        <v>59</v>
      </c>
      <c r="B7" s="170">
        <f>SUM(B8:B13)</f>
        <v>527.68</v>
      </c>
      <c r="C7" s="171">
        <v>527.68</v>
      </c>
      <c r="D7" s="156"/>
      <c r="E7" s="170">
        <f>SUM(E8:E13)</f>
        <v>0</v>
      </c>
      <c r="F7" s="170">
        <f>SUM(F8:F13)</f>
        <v>0</v>
      </c>
      <c r="G7" s="170"/>
      <c r="H7" s="170"/>
      <c r="I7" s="170"/>
      <c r="J7" s="170"/>
      <c r="K7" s="170">
        <f>SUM(K8:K13)</f>
        <v>0</v>
      </c>
      <c r="L7" s="170">
        <f>SUM(L8:L13)</f>
        <v>527.68</v>
      </c>
      <c r="M7" s="170">
        <f>SUM(M8:M13)</f>
        <v>384.46</v>
      </c>
      <c r="N7" s="170">
        <f>SUM(N8:N13)</f>
        <v>68.91</v>
      </c>
      <c r="O7" s="170">
        <f>SUM(O8:O13)</f>
        <v>0.06</v>
      </c>
      <c r="P7" s="170">
        <v>74.25</v>
      </c>
      <c r="Q7"/>
    </row>
    <row r="8" spans="1:16" ht="31.5" customHeight="1">
      <c r="A8" s="63" t="s">
        <v>67</v>
      </c>
      <c r="B8" s="172">
        <v>527.68</v>
      </c>
      <c r="C8" s="171">
        <v>527.68</v>
      </c>
      <c r="D8" s="156"/>
      <c r="E8" s="173"/>
      <c r="F8" s="173"/>
      <c r="G8" s="173"/>
      <c r="H8" s="173"/>
      <c r="I8" s="173"/>
      <c r="J8" s="173"/>
      <c r="K8" s="176"/>
      <c r="L8" s="172">
        <v>527.68</v>
      </c>
      <c r="M8" s="139">
        <v>384.46</v>
      </c>
      <c r="N8" s="139">
        <v>68.91</v>
      </c>
      <c r="O8" s="139">
        <v>0.06</v>
      </c>
      <c r="P8" s="139">
        <v>74.25</v>
      </c>
    </row>
    <row r="9" spans="1:17" ht="31.5" customHeight="1">
      <c r="A9" s="63"/>
      <c r="B9" s="172"/>
      <c r="C9" s="145"/>
      <c r="D9" s="145"/>
      <c r="E9" s="145"/>
      <c r="F9" s="145"/>
      <c r="G9" s="145"/>
      <c r="H9" s="145"/>
      <c r="I9" s="145"/>
      <c r="J9" s="145"/>
      <c r="K9" s="169"/>
      <c r="L9" s="172"/>
      <c r="M9" s="130"/>
      <c r="N9" s="130"/>
      <c r="O9" s="130"/>
      <c r="P9" s="94"/>
      <c r="Q9" s="179"/>
    </row>
    <row r="10" spans="1:16" ht="31.5" customHeight="1">
      <c r="A10" s="63"/>
      <c r="B10" s="172"/>
      <c r="C10" s="174"/>
      <c r="D10" s="172"/>
      <c r="E10" s="172"/>
      <c r="F10" s="172"/>
      <c r="G10" s="172"/>
      <c r="H10" s="172"/>
      <c r="I10" s="172"/>
      <c r="J10" s="172"/>
      <c r="K10" s="177"/>
      <c r="L10" s="172"/>
      <c r="M10" s="172"/>
      <c r="N10" s="172"/>
      <c r="O10" s="172"/>
      <c r="P10" s="174"/>
    </row>
    <row r="11" spans="1:16" ht="31.5" customHeight="1">
      <c r="A11" s="63"/>
      <c r="B11" s="172"/>
      <c r="C11" s="174"/>
      <c r="D11" s="172"/>
      <c r="E11" s="172"/>
      <c r="F11" s="172"/>
      <c r="G11" s="172"/>
      <c r="H11" s="172"/>
      <c r="I11" s="172"/>
      <c r="J11" s="172"/>
      <c r="K11" s="177"/>
      <c r="L11" s="170"/>
      <c r="M11" s="130"/>
      <c r="N11" s="130"/>
      <c r="O11" s="130"/>
      <c r="P11" s="130"/>
    </row>
    <row r="12" spans="1:16" ht="31.5" customHeight="1">
      <c r="A12" s="63"/>
      <c r="B12" s="172">
        <f>SUM(C12:K12)</f>
        <v>0</v>
      </c>
      <c r="C12" s="145"/>
      <c r="D12" s="145"/>
      <c r="E12" s="145"/>
      <c r="F12" s="145"/>
      <c r="G12" s="145"/>
      <c r="H12" s="145"/>
      <c r="I12" s="145"/>
      <c r="J12" s="145"/>
      <c r="K12" s="169"/>
      <c r="L12" s="172">
        <f>SUM(M12:P12)</f>
        <v>0</v>
      </c>
      <c r="M12" s="172"/>
      <c r="N12" s="172"/>
      <c r="O12" s="172"/>
      <c r="P12" s="178"/>
    </row>
    <row r="13" spans="1:16" ht="31.5" customHeight="1">
      <c r="A13" s="63"/>
      <c r="B13" s="172">
        <f>SUM(C13:K13)</f>
        <v>0</v>
      </c>
      <c r="C13" s="145"/>
      <c r="D13" s="145"/>
      <c r="E13" s="145"/>
      <c r="F13" s="145"/>
      <c r="G13" s="145"/>
      <c r="H13" s="145"/>
      <c r="I13" s="145"/>
      <c r="J13" s="145"/>
      <c r="K13" s="169"/>
      <c r="L13" s="172">
        <f>SUM(M13:P13)</f>
        <v>0</v>
      </c>
      <c r="M13" s="172"/>
      <c r="N13" s="172"/>
      <c r="O13" s="172"/>
      <c r="P13" s="178"/>
    </row>
    <row r="14" spans="1:16" ht="36.75" customHeight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</row>
    <row r="15" spans="6:11" ht="10.5" customHeight="1">
      <c r="F15" s="55"/>
      <c r="G15" s="55"/>
      <c r="H15" s="55"/>
      <c r="I15" s="55"/>
      <c r="J15" s="55"/>
      <c r="K15" s="117"/>
    </row>
    <row r="16" ht="10.5" customHeight="1">
      <c r="C16" s="55"/>
    </row>
  </sheetData>
  <sheetProtection/>
  <mergeCells count="15">
    <mergeCell ref="G5:G6"/>
    <mergeCell ref="H5:H6"/>
    <mergeCell ref="K5:K6"/>
    <mergeCell ref="L5:L6"/>
    <mergeCell ref="P5:P6"/>
    <mergeCell ref="O2:P2"/>
    <mergeCell ref="O3:P3"/>
    <mergeCell ref="C5:D5"/>
    <mergeCell ref="I5:J5"/>
    <mergeCell ref="M5:O5"/>
    <mergeCell ref="A14:P14"/>
    <mergeCell ref="A4:A6"/>
    <mergeCell ref="B5:B6"/>
    <mergeCell ref="E5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0"/>
  <sheetViews>
    <sheetView showGridLines="0" showZeros="0" zoomScalePageLayoutView="0" workbookViewId="0" topLeftCell="A4">
      <selection activeCell="A20" sqref="A20:O20"/>
    </sheetView>
  </sheetViews>
  <sheetFormatPr defaultColWidth="9.16015625" defaultRowHeight="11.25"/>
  <cols>
    <col min="1" max="1" width="25.33203125" style="41" customWidth="1"/>
    <col min="2" max="4" width="4.16015625" style="41" customWidth="1"/>
    <col min="5" max="5" width="45.83203125" style="41" customWidth="1"/>
    <col min="6" max="7" width="14.33203125" style="41" customWidth="1"/>
    <col min="8" max="11" width="9.16015625" style="41" customWidth="1"/>
    <col min="12" max="12" width="9.16015625" style="0" customWidth="1"/>
    <col min="13" max="249" width="9.16015625" style="41" customWidth="1"/>
  </cols>
  <sheetData>
    <row r="1" spans="1:15" ht="28.5" customHeight="1">
      <c r="A1" s="261" t="s">
        <v>68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3:15" ht="10.5" customHeight="1">
      <c r="M2"/>
      <c r="N2" s="166"/>
      <c r="O2" s="167" t="s">
        <v>69</v>
      </c>
    </row>
    <row r="3" spans="1:15" ht="17.25" customHeight="1">
      <c r="A3" s="26" t="s">
        <v>25</v>
      </c>
      <c r="B3" s="90"/>
      <c r="C3" s="90"/>
      <c r="D3" s="90"/>
      <c r="E3" s="90"/>
      <c r="M3"/>
      <c r="N3" s="262" t="s">
        <v>26</v>
      </c>
      <c r="O3" s="262"/>
    </row>
    <row r="4" spans="1:15" s="142" customFormat="1" ht="12">
      <c r="A4" s="257" t="s">
        <v>56</v>
      </c>
      <c r="B4" s="263" t="s">
        <v>70</v>
      </c>
      <c r="C4" s="263"/>
      <c r="D4" s="263"/>
      <c r="E4" s="268" t="s">
        <v>71</v>
      </c>
      <c r="F4" s="264" t="s">
        <v>57</v>
      </c>
      <c r="G4" s="264"/>
      <c r="H4" s="264"/>
      <c r="I4" s="264"/>
      <c r="J4" s="264"/>
      <c r="K4" s="264"/>
      <c r="L4" s="264"/>
      <c r="M4" s="264"/>
      <c r="N4" s="264"/>
      <c r="O4" s="264"/>
    </row>
    <row r="5" spans="1:15" s="142" customFormat="1" ht="63" customHeight="1">
      <c r="A5" s="265"/>
      <c r="B5" s="266" t="s">
        <v>72</v>
      </c>
      <c r="C5" s="266" t="s">
        <v>73</v>
      </c>
      <c r="D5" s="266" t="s">
        <v>74</v>
      </c>
      <c r="E5" s="269"/>
      <c r="F5" s="257" t="s">
        <v>59</v>
      </c>
      <c r="G5" s="251" t="s">
        <v>31</v>
      </c>
      <c r="H5" s="251"/>
      <c r="I5" s="251" t="s">
        <v>35</v>
      </c>
      <c r="J5" s="251" t="s">
        <v>37</v>
      </c>
      <c r="K5" s="251" t="s">
        <v>39</v>
      </c>
      <c r="L5" s="251" t="s">
        <v>41</v>
      </c>
      <c r="M5" s="251" t="s">
        <v>43</v>
      </c>
      <c r="N5" s="251"/>
      <c r="O5" s="251" t="s">
        <v>46</v>
      </c>
    </row>
    <row r="6" spans="1:15" s="142" customFormat="1" ht="51.75" customHeight="1">
      <c r="A6" s="258"/>
      <c r="B6" s="267"/>
      <c r="C6" s="267"/>
      <c r="D6" s="267"/>
      <c r="E6" s="270"/>
      <c r="F6" s="258"/>
      <c r="G6" s="7" t="s">
        <v>62</v>
      </c>
      <c r="H6" s="5" t="s">
        <v>63</v>
      </c>
      <c r="I6" s="251"/>
      <c r="J6" s="251"/>
      <c r="K6" s="251"/>
      <c r="L6" s="251"/>
      <c r="M6" s="7" t="s">
        <v>62</v>
      </c>
      <c r="N6" s="7" t="s">
        <v>63</v>
      </c>
      <c r="O6" s="251"/>
    </row>
    <row r="7" spans="1:249" s="18" customFormat="1" ht="24" customHeight="1">
      <c r="A7" s="91"/>
      <c r="B7" s="92"/>
      <c r="C7" s="92"/>
      <c r="D7" s="92"/>
      <c r="E7" s="93" t="s">
        <v>59</v>
      </c>
      <c r="F7" s="165">
        <v>527.68</v>
      </c>
      <c r="G7" s="165">
        <v>527.68</v>
      </c>
      <c r="H7" s="165">
        <v>0</v>
      </c>
      <c r="I7" s="165">
        <v>0</v>
      </c>
      <c r="J7" s="165">
        <v>0</v>
      </c>
      <c r="K7" s="165"/>
      <c r="L7" s="168">
        <v>0</v>
      </c>
      <c r="M7" s="98"/>
      <c r="N7" s="98"/>
      <c r="O7" s="98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</row>
    <row r="8" spans="1:15" ht="21" customHeight="1">
      <c r="A8" s="63" t="s">
        <v>67</v>
      </c>
      <c r="B8" s="154">
        <v>204</v>
      </c>
      <c r="C8" s="155"/>
      <c r="D8" s="155"/>
      <c r="E8" s="154" t="s">
        <v>75</v>
      </c>
      <c r="F8" s="140">
        <f>F9</f>
        <v>421.53</v>
      </c>
      <c r="G8" s="140">
        <f>G9</f>
        <v>421.53</v>
      </c>
      <c r="H8" s="156"/>
      <c r="I8" s="145"/>
      <c r="J8" s="145"/>
      <c r="K8" s="145"/>
      <c r="L8" s="169"/>
      <c r="M8" s="57"/>
      <c r="N8" s="57"/>
      <c r="O8" s="57"/>
    </row>
    <row r="9" spans="1:15" ht="21" customHeight="1">
      <c r="A9" s="63"/>
      <c r="B9" s="154"/>
      <c r="C9" s="157" t="s">
        <v>76</v>
      </c>
      <c r="D9" s="157"/>
      <c r="E9" s="158" t="s">
        <v>77</v>
      </c>
      <c r="F9" s="140">
        <v>421.53</v>
      </c>
      <c r="G9" s="140">
        <v>421.53</v>
      </c>
      <c r="H9" s="156"/>
      <c r="I9" s="145"/>
      <c r="J9" s="145"/>
      <c r="K9" s="145"/>
      <c r="L9" s="169"/>
      <c r="M9" s="57"/>
      <c r="N9" s="57"/>
      <c r="O9" s="57"/>
    </row>
    <row r="10" spans="1:15" ht="21" customHeight="1">
      <c r="A10" s="63"/>
      <c r="B10" s="154">
        <v>204</v>
      </c>
      <c r="C10" s="217" t="s">
        <v>248</v>
      </c>
      <c r="D10" s="157" t="s">
        <v>78</v>
      </c>
      <c r="E10" s="154" t="s">
        <v>48</v>
      </c>
      <c r="F10" s="140">
        <v>421.53</v>
      </c>
      <c r="G10" s="140">
        <v>421.53</v>
      </c>
      <c r="H10" s="156"/>
      <c r="I10" s="145"/>
      <c r="J10" s="145"/>
      <c r="K10" s="145"/>
      <c r="L10" s="169"/>
      <c r="M10" s="57"/>
      <c r="N10" s="57"/>
      <c r="O10" s="57"/>
    </row>
    <row r="11" spans="1:15" ht="21" customHeight="1">
      <c r="A11" s="63"/>
      <c r="B11" s="154">
        <v>208</v>
      </c>
      <c r="C11" s="157"/>
      <c r="D11" s="157"/>
      <c r="E11" s="154" t="s">
        <v>79</v>
      </c>
      <c r="F11" s="140">
        <v>262.2</v>
      </c>
      <c r="G11" s="140">
        <v>262.2</v>
      </c>
      <c r="H11" s="156"/>
      <c r="I11" s="145"/>
      <c r="J11" s="145"/>
      <c r="K11" s="145"/>
      <c r="L11" s="169"/>
      <c r="M11" s="57"/>
      <c r="N11" s="57"/>
      <c r="O11" s="57"/>
    </row>
    <row r="12" spans="1:15" ht="21" customHeight="1">
      <c r="A12" s="63"/>
      <c r="B12" s="154"/>
      <c r="C12" s="157" t="s">
        <v>80</v>
      </c>
      <c r="D12" s="157"/>
      <c r="E12" s="154" t="s">
        <v>34</v>
      </c>
      <c r="F12" s="140">
        <v>52.97</v>
      </c>
      <c r="G12" s="140">
        <v>52.97</v>
      </c>
      <c r="H12" s="156"/>
      <c r="I12" s="145"/>
      <c r="J12" s="145"/>
      <c r="K12" s="145"/>
      <c r="L12" s="169"/>
      <c r="M12" s="57"/>
      <c r="N12" s="57"/>
      <c r="O12" s="57"/>
    </row>
    <row r="13" spans="1:15" ht="21" customHeight="1">
      <c r="A13" s="63"/>
      <c r="B13" s="154">
        <v>208</v>
      </c>
      <c r="C13" s="157" t="s">
        <v>80</v>
      </c>
      <c r="D13" s="157" t="s">
        <v>80</v>
      </c>
      <c r="E13" s="154" t="s">
        <v>38</v>
      </c>
      <c r="F13" s="140">
        <v>52.97</v>
      </c>
      <c r="G13" s="140">
        <v>52.97</v>
      </c>
      <c r="H13" s="159"/>
      <c r="I13" s="145"/>
      <c r="J13" s="145"/>
      <c r="K13" s="145"/>
      <c r="L13" s="169"/>
      <c r="M13" s="57"/>
      <c r="N13" s="57"/>
      <c r="O13" s="57"/>
    </row>
    <row r="14" spans="1:15" ht="21" customHeight="1">
      <c r="A14" s="63"/>
      <c r="B14" s="154">
        <v>210</v>
      </c>
      <c r="C14" s="157"/>
      <c r="D14" s="157"/>
      <c r="E14" s="154" t="s">
        <v>81</v>
      </c>
      <c r="F14" s="140">
        <v>22.18</v>
      </c>
      <c r="G14" s="140">
        <v>22.18</v>
      </c>
      <c r="H14" s="159"/>
      <c r="I14" s="145"/>
      <c r="J14" s="145"/>
      <c r="K14" s="145"/>
      <c r="L14" s="169"/>
      <c r="M14" s="57"/>
      <c r="N14" s="57"/>
      <c r="O14" s="57"/>
    </row>
    <row r="15" spans="1:15" ht="21" customHeight="1">
      <c r="A15" s="63"/>
      <c r="B15" s="154"/>
      <c r="C15" s="157">
        <v>11</v>
      </c>
      <c r="D15" s="157"/>
      <c r="E15" s="154" t="s">
        <v>42</v>
      </c>
      <c r="F15" s="140">
        <v>22.18</v>
      </c>
      <c r="G15" s="140">
        <v>22.18</v>
      </c>
      <c r="H15" s="159"/>
      <c r="I15" s="145"/>
      <c r="J15" s="145"/>
      <c r="K15" s="145"/>
      <c r="L15" s="169"/>
      <c r="M15" s="57"/>
      <c r="N15" s="57"/>
      <c r="O15" s="57"/>
    </row>
    <row r="16" spans="1:15" ht="21" customHeight="1">
      <c r="A16" s="63"/>
      <c r="B16" s="154">
        <v>210</v>
      </c>
      <c r="C16" s="157">
        <v>11</v>
      </c>
      <c r="D16" s="157" t="s">
        <v>78</v>
      </c>
      <c r="E16" s="154" t="s">
        <v>44</v>
      </c>
      <c r="F16" s="140">
        <v>22.18</v>
      </c>
      <c r="G16" s="140">
        <v>22.18</v>
      </c>
      <c r="H16" s="159"/>
      <c r="I16" s="145"/>
      <c r="J16" s="145"/>
      <c r="K16" s="145"/>
      <c r="L16" s="169"/>
      <c r="M16" s="57"/>
      <c r="N16" s="57"/>
      <c r="O16" s="57"/>
    </row>
    <row r="17" spans="1:15" ht="21" customHeight="1">
      <c r="A17" s="63"/>
      <c r="B17" s="154">
        <v>221</v>
      </c>
      <c r="C17" s="157"/>
      <c r="D17" s="157"/>
      <c r="E17" s="154" t="s">
        <v>82</v>
      </c>
      <c r="F17" s="140">
        <v>31</v>
      </c>
      <c r="G17" s="140">
        <v>31</v>
      </c>
      <c r="H17" s="159"/>
      <c r="I17" s="145"/>
      <c r="J17" s="145"/>
      <c r="K17" s="145"/>
      <c r="L17" s="169"/>
      <c r="M17" s="57"/>
      <c r="N17" s="57"/>
      <c r="O17" s="57"/>
    </row>
    <row r="18" spans="1:15" ht="21" customHeight="1">
      <c r="A18" s="63"/>
      <c r="B18" s="154"/>
      <c r="C18" s="157" t="s">
        <v>76</v>
      </c>
      <c r="D18" s="157"/>
      <c r="E18" s="154" t="s">
        <v>50</v>
      </c>
      <c r="F18" s="140">
        <v>31</v>
      </c>
      <c r="G18" s="140">
        <v>31</v>
      </c>
      <c r="H18" s="160"/>
      <c r="I18" s="145"/>
      <c r="J18" s="145"/>
      <c r="K18" s="145"/>
      <c r="L18" s="169"/>
      <c r="M18" s="57"/>
      <c r="N18" s="57"/>
      <c r="O18" s="57"/>
    </row>
    <row r="19" spans="1:15" ht="21" customHeight="1">
      <c r="A19" s="63"/>
      <c r="B19" s="154">
        <v>221</v>
      </c>
      <c r="C19" s="157" t="s">
        <v>76</v>
      </c>
      <c r="D19" s="157" t="s">
        <v>78</v>
      </c>
      <c r="E19" s="154" t="s">
        <v>51</v>
      </c>
      <c r="F19" s="140">
        <v>31</v>
      </c>
      <c r="G19" s="140">
        <v>31</v>
      </c>
      <c r="H19" s="159"/>
      <c r="I19" s="145"/>
      <c r="J19" s="145"/>
      <c r="K19" s="145"/>
      <c r="L19" s="169"/>
      <c r="M19" s="57"/>
      <c r="N19" s="57"/>
      <c r="O19" s="57"/>
    </row>
    <row r="20" spans="1:15" ht="15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</row>
  </sheetData>
  <sheetProtection/>
  <mergeCells count="18">
    <mergeCell ref="A20:O20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A1:O1"/>
    <mergeCell ref="N3:O3"/>
    <mergeCell ref="B4:D4"/>
    <mergeCell ref="F4:O4"/>
    <mergeCell ref="G5:H5"/>
    <mergeCell ref="M5:N5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2"/>
  <sheetViews>
    <sheetView showGridLines="0" showZeros="0" zoomScalePageLayoutView="0" workbookViewId="0" topLeftCell="A1">
      <selection activeCell="C11" sqref="C11"/>
    </sheetView>
  </sheetViews>
  <sheetFormatPr defaultColWidth="9.16015625" defaultRowHeight="11.25"/>
  <cols>
    <col min="1" max="1" width="27.33203125" style="41" customWidth="1"/>
    <col min="2" max="4" width="7.33203125" style="41" customWidth="1"/>
    <col min="5" max="5" width="42" style="41" customWidth="1"/>
    <col min="6" max="10" width="13.16015625" style="41" customWidth="1"/>
    <col min="11" max="248" width="9.16015625" style="41" customWidth="1"/>
    <col min="249" max="254" width="9.16015625" style="0" customWidth="1"/>
  </cols>
  <sheetData>
    <row r="1" spans="1:11" ht="27.75">
      <c r="A1" s="162" t="s">
        <v>83</v>
      </c>
      <c r="B1" s="162"/>
      <c r="C1" s="162"/>
      <c r="D1" s="162"/>
      <c r="E1" s="162"/>
      <c r="F1" s="162"/>
      <c r="G1" s="162"/>
      <c r="H1" s="162"/>
      <c r="I1" s="162"/>
      <c r="J1" s="162"/>
      <c r="K1" s="164"/>
    </row>
    <row r="2" spans="9:12" ht="12">
      <c r="I2" s="249" t="s">
        <v>84</v>
      </c>
      <c r="J2" s="249"/>
      <c r="K2"/>
      <c r="L2"/>
    </row>
    <row r="3" spans="1:12" ht="17.25" customHeight="1">
      <c r="A3" s="26" t="s">
        <v>85</v>
      </c>
      <c r="B3" s="90"/>
      <c r="C3" s="90"/>
      <c r="D3" s="90"/>
      <c r="E3" s="90"/>
      <c r="I3" s="249" t="s">
        <v>26</v>
      </c>
      <c r="J3" s="250"/>
      <c r="K3"/>
      <c r="L3"/>
    </row>
    <row r="4" spans="1:11" s="142" customFormat="1" ht="12">
      <c r="A4" s="256" t="s">
        <v>56</v>
      </c>
      <c r="B4" s="263" t="s">
        <v>70</v>
      </c>
      <c r="C4" s="263"/>
      <c r="D4" s="263"/>
      <c r="E4" s="274" t="s">
        <v>71</v>
      </c>
      <c r="F4" s="143" t="s">
        <v>58</v>
      </c>
      <c r="G4" s="144"/>
      <c r="H4" s="144"/>
      <c r="I4" s="144"/>
      <c r="J4" s="149"/>
      <c r="K4" s="18"/>
    </row>
    <row r="5" spans="1:11" s="142" customFormat="1" ht="12">
      <c r="A5" s="256"/>
      <c r="B5" s="272" t="s">
        <v>72</v>
      </c>
      <c r="C5" s="272" t="s">
        <v>73</v>
      </c>
      <c r="D5" s="272" t="s">
        <v>74</v>
      </c>
      <c r="E5" s="274"/>
      <c r="F5" s="259" t="s">
        <v>59</v>
      </c>
      <c r="G5" s="252" t="s">
        <v>60</v>
      </c>
      <c r="H5" s="253"/>
      <c r="I5" s="254"/>
      <c r="J5" s="259" t="s">
        <v>61</v>
      </c>
      <c r="K5" s="18"/>
    </row>
    <row r="6" spans="1:11" s="142" customFormat="1" ht="24">
      <c r="A6" s="256"/>
      <c r="B6" s="273"/>
      <c r="C6" s="273"/>
      <c r="D6" s="273"/>
      <c r="E6" s="274"/>
      <c r="F6" s="260"/>
      <c r="G6" s="79" t="s">
        <v>64</v>
      </c>
      <c r="H6" s="79" t="s">
        <v>65</v>
      </c>
      <c r="I6" s="79" t="s">
        <v>66</v>
      </c>
      <c r="J6" s="260"/>
      <c r="K6" s="18"/>
    </row>
    <row r="7" spans="1:248" s="18" customFormat="1" ht="18.75" customHeight="1">
      <c r="A7" s="91"/>
      <c r="B7" s="92"/>
      <c r="C7" s="92"/>
      <c r="D7" s="92"/>
      <c r="E7" s="93" t="s">
        <v>59</v>
      </c>
      <c r="F7" s="130">
        <f>SUM(G7:J7)</f>
        <v>527.6800000000001</v>
      </c>
      <c r="G7" s="130">
        <f>G8+G11+G14+G17</f>
        <v>384.46</v>
      </c>
      <c r="H7" s="130">
        <f>H8+H11+H14+H17</f>
        <v>68.91</v>
      </c>
      <c r="I7" s="130">
        <f>I8+I11+I14+I17</f>
        <v>0.06</v>
      </c>
      <c r="J7" s="130">
        <f>J8+J11+J14+J17</f>
        <v>74.25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</row>
    <row r="8" spans="1:10" ht="18.75" customHeight="1">
      <c r="A8" s="63" t="s">
        <v>67</v>
      </c>
      <c r="B8" s="154">
        <v>204</v>
      </c>
      <c r="C8" s="155"/>
      <c r="D8" s="155"/>
      <c r="E8" s="154" t="s">
        <v>75</v>
      </c>
      <c r="F8" s="140">
        <v>421.53</v>
      </c>
      <c r="G8" s="140">
        <f>G9</f>
        <v>278.31</v>
      </c>
      <c r="H8" s="140">
        <v>68.91</v>
      </c>
      <c r="I8" s="140">
        <v>0.06</v>
      </c>
      <c r="J8" s="140">
        <v>74.25</v>
      </c>
    </row>
    <row r="9" spans="1:10" ht="18.75" customHeight="1">
      <c r="A9" s="63"/>
      <c r="B9" s="154"/>
      <c r="C9" s="157" t="s">
        <v>76</v>
      </c>
      <c r="D9" s="157"/>
      <c r="E9" s="158" t="s">
        <v>77</v>
      </c>
      <c r="F9" s="140">
        <v>421.53</v>
      </c>
      <c r="G9" s="140">
        <v>278.31</v>
      </c>
      <c r="H9" s="140">
        <v>68.91</v>
      </c>
      <c r="I9" s="140">
        <v>0.06</v>
      </c>
      <c r="J9" s="140">
        <v>74.25</v>
      </c>
    </row>
    <row r="10" spans="1:10" ht="18.75" customHeight="1">
      <c r="A10" s="63"/>
      <c r="B10" s="154">
        <v>204</v>
      </c>
      <c r="C10" s="157" t="s">
        <v>76</v>
      </c>
      <c r="D10" s="157" t="s">
        <v>78</v>
      </c>
      <c r="E10" s="154" t="s">
        <v>48</v>
      </c>
      <c r="F10" s="140">
        <v>408.29</v>
      </c>
      <c r="G10" s="140">
        <v>278.31</v>
      </c>
      <c r="H10" s="140">
        <v>68.91</v>
      </c>
      <c r="I10" s="140">
        <v>0.06</v>
      </c>
      <c r="J10" s="140">
        <v>74.25</v>
      </c>
    </row>
    <row r="11" spans="1:10" ht="18.75" customHeight="1">
      <c r="A11" s="63"/>
      <c r="B11" s="154">
        <v>208</v>
      </c>
      <c r="C11" s="157"/>
      <c r="D11" s="157"/>
      <c r="E11" s="154" t="s">
        <v>79</v>
      </c>
      <c r="F11" s="140">
        <v>52.97</v>
      </c>
      <c r="G11" s="140">
        <v>52.97</v>
      </c>
      <c r="H11" s="139"/>
      <c r="I11" s="139"/>
      <c r="J11" s="73"/>
    </row>
    <row r="12" spans="1:10" ht="18.75" customHeight="1">
      <c r="A12" s="63"/>
      <c r="B12" s="154"/>
      <c r="C12" s="157" t="s">
        <v>80</v>
      </c>
      <c r="D12" s="157"/>
      <c r="E12" s="154" t="s">
        <v>34</v>
      </c>
      <c r="F12" s="140">
        <v>52.97</v>
      </c>
      <c r="G12" s="140">
        <v>52.97</v>
      </c>
      <c r="H12" s="139"/>
      <c r="I12" s="139"/>
      <c r="J12" s="73"/>
    </row>
    <row r="13" spans="1:10" ht="18.75" customHeight="1">
      <c r="A13" s="63"/>
      <c r="B13" s="154">
        <v>208</v>
      </c>
      <c r="C13" s="157" t="s">
        <v>80</v>
      </c>
      <c r="D13" s="157" t="s">
        <v>80</v>
      </c>
      <c r="E13" s="154" t="s">
        <v>38</v>
      </c>
      <c r="F13" s="140">
        <v>52.97</v>
      </c>
      <c r="G13" s="140">
        <v>52.97</v>
      </c>
      <c r="H13" s="73"/>
      <c r="I13" s="73"/>
      <c r="J13" s="73"/>
    </row>
    <row r="14" spans="1:10" ht="18.75" customHeight="1">
      <c r="A14" s="63"/>
      <c r="B14" s="154">
        <v>210</v>
      </c>
      <c r="C14" s="157"/>
      <c r="D14" s="157"/>
      <c r="E14" s="154" t="s">
        <v>81</v>
      </c>
      <c r="F14" s="140">
        <v>22.18</v>
      </c>
      <c r="G14" s="140">
        <v>22.18</v>
      </c>
      <c r="H14" s="73"/>
      <c r="I14" s="73"/>
      <c r="J14" s="73"/>
    </row>
    <row r="15" spans="1:10" ht="18.75" customHeight="1">
      <c r="A15" s="63"/>
      <c r="B15" s="154"/>
      <c r="C15" s="157">
        <v>11</v>
      </c>
      <c r="D15" s="157"/>
      <c r="E15" s="154" t="s">
        <v>42</v>
      </c>
      <c r="F15" s="140">
        <v>22.18</v>
      </c>
      <c r="G15" s="140">
        <v>22.18</v>
      </c>
      <c r="H15" s="73"/>
      <c r="I15" s="73"/>
      <c r="J15" s="73"/>
    </row>
    <row r="16" spans="1:10" ht="18.75" customHeight="1">
      <c r="A16" s="63"/>
      <c r="B16" s="154">
        <v>210</v>
      </c>
      <c r="C16" s="157">
        <v>11</v>
      </c>
      <c r="D16" s="157" t="s">
        <v>78</v>
      </c>
      <c r="E16" s="154" t="s">
        <v>44</v>
      </c>
      <c r="F16" s="140">
        <v>22.18</v>
      </c>
      <c r="G16" s="140">
        <v>22.18</v>
      </c>
      <c r="H16" s="73"/>
      <c r="I16" s="73"/>
      <c r="J16" s="73"/>
    </row>
    <row r="17" spans="1:10" ht="18.75" customHeight="1">
      <c r="A17" s="63"/>
      <c r="B17" s="154">
        <v>221</v>
      </c>
      <c r="C17" s="157"/>
      <c r="D17" s="157"/>
      <c r="E17" s="154" t="s">
        <v>82</v>
      </c>
      <c r="F17" s="140">
        <v>31</v>
      </c>
      <c r="G17" s="140">
        <v>31</v>
      </c>
      <c r="H17" s="73"/>
      <c r="I17" s="37"/>
      <c r="J17" s="73"/>
    </row>
    <row r="18" spans="1:10" ht="18.75" customHeight="1">
      <c r="A18" s="63"/>
      <c r="B18" s="154"/>
      <c r="C18" s="157" t="s">
        <v>76</v>
      </c>
      <c r="D18" s="157"/>
      <c r="E18" s="154" t="s">
        <v>50</v>
      </c>
      <c r="F18" s="140">
        <v>31</v>
      </c>
      <c r="G18" s="140">
        <v>31</v>
      </c>
      <c r="H18" s="73"/>
      <c r="I18" s="37"/>
      <c r="J18" s="73"/>
    </row>
    <row r="19" spans="1:10" ht="18.75" customHeight="1">
      <c r="A19" s="63"/>
      <c r="B19" s="154">
        <v>221</v>
      </c>
      <c r="C19" s="157" t="s">
        <v>76</v>
      </c>
      <c r="D19" s="157" t="s">
        <v>78</v>
      </c>
      <c r="E19" s="154" t="s">
        <v>51</v>
      </c>
      <c r="F19" s="140">
        <v>31</v>
      </c>
      <c r="G19" s="140">
        <v>31</v>
      </c>
      <c r="H19" s="73"/>
      <c r="I19" s="73"/>
      <c r="J19" s="73"/>
    </row>
    <row r="20" spans="1:10" ht="18.75" customHeight="1">
      <c r="A20" s="141" t="s">
        <v>86</v>
      </c>
      <c r="B20" s="95"/>
      <c r="C20" s="95"/>
      <c r="D20" s="95"/>
      <c r="E20" s="62"/>
      <c r="F20" s="140"/>
      <c r="G20" s="140"/>
      <c r="H20" s="73"/>
      <c r="I20" s="73"/>
      <c r="J20" s="73"/>
    </row>
    <row r="21" spans="1:248" ht="18.75" customHeight="1">
      <c r="A21" s="271"/>
      <c r="B21" s="271"/>
      <c r="C21" s="271"/>
      <c r="D21" s="271"/>
      <c r="E21" s="271"/>
      <c r="F21" s="271"/>
      <c r="G21" s="271"/>
      <c r="H21" s="271"/>
      <c r="I21" s="271"/>
      <c r="J21" s="27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spans="5:249" s="41" customFormat="1" ht="19.5" customHeight="1">
      <c r="E22" s="163"/>
      <c r="F22" s="163"/>
      <c r="G22" s="163"/>
      <c r="H22" s="163"/>
      <c r="I22" s="163"/>
      <c r="J22" s="163"/>
      <c r="IO22"/>
    </row>
  </sheetData>
  <sheetProtection/>
  <mergeCells count="12">
    <mergeCell ref="F5:F6"/>
    <mergeCell ref="J5:J6"/>
    <mergeCell ref="I2:J2"/>
    <mergeCell ref="I3:J3"/>
    <mergeCell ref="B4:D4"/>
    <mergeCell ref="G5:I5"/>
    <mergeCell ref="A21:J21"/>
    <mergeCell ref="A4:A6"/>
    <mergeCell ref="B5:B6"/>
    <mergeCell ref="C5:C6"/>
    <mergeCell ref="D5:D6"/>
    <mergeCell ref="E4:E6"/>
  </mergeCells>
  <printOptions horizontalCentered="1" verticalCentered="1"/>
  <pageMargins left="0.354330708661417" right="0.354330708661417" top="0.984251968503937" bottom="0.590551181102362" header="0.511811023622047" footer="0.511811023622047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1"/>
  <sheetViews>
    <sheetView showGridLines="0" showZeros="0" zoomScalePageLayoutView="0" workbookViewId="0" topLeftCell="A1">
      <selection activeCell="A11" sqref="A11:IV11"/>
    </sheetView>
  </sheetViews>
  <sheetFormatPr defaultColWidth="9.16015625" defaultRowHeight="11.25"/>
  <cols>
    <col min="1" max="1" width="5.16015625" style="41" customWidth="1"/>
    <col min="2" max="3" width="4" style="41" customWidth="1"/>
    <col min="4" max="4" width="38.16015625" style="41" customWidth="1"/>
    <col min="5" max="5" width="17.83203125" style="41" customWidth="1"/>
    <col min="6" max="6" width="12.83203125" style="41" customWidth="1"/>
    <col min="7" max="9" width="17" style="41" customWidth="1"/>
    <col min="10" max="10" width="9" style="41" customWidth="1"/>
    <col min="11" max="11" width="17" style="41" customWidth="1"/>
    <col min="12" max="12" width="10.83203125" style="41" customWidth="1"/>
    <col min="13" max="13" width="9.16015625" style="41" customWidth="1"/>
    <col min="14" max="14" width="13.83203125" style="41" customWidth="1"/>
    <col min="15" max="247" width="9.16015625" style="41" customWidth="1"/>
    <col min="248" max="253" width="9.16015625" style="0" customWidth="1"/>
  </cols>
  <sheetData>
    <row r="1" spans="1:14" ht="25.5" customHeight="1">
      <c r="A1" s="261" t="s">
        <v>87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7.2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L2"/>
      <c r="N2" s="105" t="s">
        <v>88</v>
      </c>
    </row>
    <row r="3" spans="1:14" ht="17.25" customHeight="1">
      <c r="A3" s="26" t="s">
        <v>25</v>
      </c>
      <c r="B3" s="90"/>
      <c r="C3" s="90"/>
      <c r="D3" s="90"/>
      <c r="I3" s="161"/>
      <c r="J3" s="161"/>
      <c r="L3"/>
      <c r="N3" s="129" t="s">
        <v>26</v>
      </c>
    </row>
    <row r="4" spans="1:14" s="142" customFormat="1" ht="12">
      <c r="A4" s="263" t="s">
        <v>70</v>
      </c>
      <c r="B4" s="263"/>
      <c r="C4" s="263"/>
      <c r="D4" s="268" t="s">
        <v>71</v>
      </c>
      <c r="E4" s="251" t="s">
        <v>89</v>
      </c>
      <c r="F4" s="251"/>
      <c r="G4" s="251"/>
      <c r="H4" s="251"/>
      <c r="I4" s="251"/>
      <c r="J4" s="251"/>
      <c r="K4" s="251"/>
      <c r="L4" s="251"/>
      <c r="M4" s="251"/>
      <c r="N4" s="251"/>
    </row>
    <row r="5" spans="1:14" s="142" customFormat="1" ht="25.5" customHeight="1">
      <c r="A5" s="272" t="s">
        <v>72</v>
      </c>
      <c r="B5" s="272" t="s">
        <v>73</v>
      </c>
      <c r="C5" s="272" t="s">
        <v>74</v>
      </c>
      <c r="D5" s="269"/>
      <c r="E5" s="251" t="s">
        <v>59</v>
      </c>
      <c r="F5" s="251" t="s">
        <v>31</v>
      </c>
      <c r="G5" s="251"/>
      <c r="H5" s="251" t="s">
        <v>35</v>
      </c>
      <c r="I5" s="251" t="s">
        <v>37</v>
      </c>
      <c r="J5" s="251" t="s">
        <v>39</v>
      </c>
      <c r="K5" s="251" t="s">
        <v>41</v>
      </c>
      <c r="L5" s="251" t="s">
        <v>43</v>
      </c>
      <c r="M5" s="251"/>
      <c r="N5" s="251" t="s">
        <v>46</v>
      </c>
    </row>
    <row r="6" spans="1:14" s="142" customFormat="1" ht="25.5" customHeight="1">
      <c r="A6" s="273"/>
      <c r="B6" s="273"/>
      <c r="C6" s="273"/>
      <c r="D6" s="270"/>
      <c r="E6" s="251"/>
      <c r="F6" s="7" t="s">
        <v>62</v>
      </c>
      <c r="G6" s="5" t="s">
        <v>63</v>
      </c>
      <c r="H6" s="251"/>
      <c r="I6" s="251"/>
      <c r="J6" s="251"/>
      <c r="K6" s="251"/>
      <c r="L6" s="7" t="s">
        <v>62</v>
      </c>
      <c r="M6" s="7" t="s">
        <v>63</v>
      </c>
      <c r="N6" s="251"/>
    </row>
    <row r="7" spans="1:247" s="18" customFormat="1" ht="18.75" customHeight="1">
      <c r="A7" s="92"/>
      <c r="B7" s="92"/>
      <c r="C7" s="92"/>
      <c r="D7" s="93" t="s">
        <v>59</v>
      </c>
      <c r="E7" s="130">
        <f>E8+E11+E14+E17</f>
        <v>527.6800000000001</v>
      </c>
      <c r="F7" s="130">
        <f>F8+F11+F14+F17</f>
        <v>527.6800000000001</v>
      </c>
      <c r="G7" s="94"/>
      <c r="H7" s="94" t="e">
        <f>SUM(H8,#REF!,H11,H15)</f>
        <v>#REF!</v>
      </c>
      <c r="I7" s="94" t="e">
        <f>SUM(I8,#REF!,I11,I15)</f>
        <v>#REF!</v>
      </c>
      <c r="J7" s="94" t="e">
        <f>SUM(J8,#REF!,J11,J15)</f>
        <v>#REF!</v>
      </c>
      <c r="K7" s="94" t="e">
        <f>SUM(K8,#REF!,K11,K15)</f>
        <v>#REF!</v>
      </c>
      <c r="L7" s="98"/>
      <c r="M7" s="98"/>
      <c r="N7" s="98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</row>
    <row r="8" spans="1:14" ht="18.75" customHeight="1">
      <c r="A8" s="154">
        <v>204</v>
      </c>
      <c r="B8" s="155"/>
      <c r="C8" s="155"/>
      <c r="D8" s="154" t="s">
        <v>75</v>
      </c>
      <c r="E8" s="140">
        <f>E9</f>
        <v>421.53</v>
      </c>
      <c r="F8" s="140">
        <f>F9</f>
        <v>421.53</v>
      </c>
      <c r="G8" s="156"/>
      <c r="H8" s="73"/>
      <c r="I8" s="73"/>
      <c r="J8" s="73"/>
      <c r="K8" s="57"/>
      <c r="L8" s="57"/>
      <c r="M8" s="57"/>
      <c r="N8" s="57"/>
    </row>
    <row r="9" spans="1:14" ht="18.75" customHeight="1">
      <c r="A9" s="154"/>
      <c r="B9" s="157" t="s">
        <v>76</v>
      </c>
      <c r="C9" s="157"/>
      <c r="D9" s="158" t="s">
        <v>77</v>
      </c>
      <c r="E9" s="140">
        <v>421.53</v>
      </c>
      <c r="F9" s="140">
        <v>421.53</v>
      </c>
      <c r="G9" s="156"/>
      <c r="H9" s="73"/>
      <c r="I9" s="73"/>
      <c r="J9" s="73"/>
      <c r="K9" s="57"/>
      <c r="L9" s="57"/>
      <c r="M9" s="57"/>
      <c r="N9" s="57"/>
    </row>
    <row r="10" spans="1:14" ht="18.75" customHeight="1">
      <c r="A10" s="154">
        <v>204</v>
      </c>
      <c r="B10" s="157" t="s">
        <v>76</v>
      </c>
      <c r="C10" s="157" t="s">
        <v>78</v>
      </c>
      <c r="D10" s="154" t="s">
        <v>48</v>
      </c>
      <c r="E10" s="140">
        <v>421.53</v>
      </c>
      <c r="F10" s="140">
        <v>421.53</v>
      </c>
      <c r="G10" s="156"/>
      <c r="H10" s="73"/>
      <c r="I10" s="73"/>
      <c r="J10" s="73"/>
      <c r="K10" s="57"/>
      <c r="L10" s="57"/>
      <c r="M10" s="57"/>
      <c r="N10" s="57"/>
    </row>
    <row r="11" spans="1:14" ht="18.75" customHeight="1">
      <c r="A11" s="154">
        <v>208</v>
      </c>
      <c r="B11" s="157"/>
      <c r="C11" s="157"/>
      <c r="D11" s="154" t="s">
        <v>79</v>
      </c>
      <c r="E11" s="140">
        <v>52.97</v>
      </c>
      <c r="F11" s="140">
        <v>52.97</v>
      </c>
      <c r="G11" s="156"/>
      <c r="H11" s="73"/>
      <c r="I11" s="73"/>
      <c r="J11" s="73"/>
      <c r="K11" s="57"/>
      <c r="L11" s="57"/>
      <c r="M11" s="57"/>
      <c r="N11" s="57"/>
    </row>
    <row r="12" spans="1:14" ht="18.75" customHeight="1">
      <c r="A12" s="154"/>
      <c r="B12" s="157" t="s">
        <v>80</v>
      </c>
      <c r="C12" s="157"/>
      <c r="D12" s="154" t="s">
        <v>34</v>
      </c>
      <c r="E12" s="140">
        <v>52.97</v>
      </c>
      <c r="F12" s="140">
        <v>52.97</v>
      </c>
      <c r="G12" s="156"/>
      <c r="H12" s="73"/>
      <c r="I12" s="73"/>
      <c r="J12" s="73"/>
      <c r="K12" s="57"/>
      <c r="L12" s="57"/>
      <c r="M12" s="57"/>
      <c r="N12" s="57"/>
    </row>
    <row r="13" spans="1:14" ht="18.75" customHeight="1">
      <c r="A13" s="154">
        <v>208</v>
      </c>
      <c r="B13" s="157" t="s">
        <v>80</v>
      </c>
      <c r="C13" s="157" t="s">
        <v>80</v>
      </c>
      <c r="D13" s="154" t="s">
        <v>38</v>
      </c>
      <c r="E13" s="140">
        <v>52.97</v>
      </c>
      <c r="F13" s="140">
        <v>52.97</v>
      </c>
      <c r="G13" s="159"/>
      <c r="H13" s="73"/>
      <c r="I13" s="73"/>
      <c r="J13" s="73"/>
      <c r="K13" s="57"/>
      <c r="L13" s="57"/>
      <c r="M13" s="57"/>
      <c r="N13" s="57"/>
    </row>
    <row r="14" spans="1:14" ht="18.75" customHeight="1">
      <c r="A14" s="154">
        <v>210</v>
      </c>
      <c r="B14" s="157"/>
      <c r="C14" s="157"/>
      <c r="D14" s="154" t="s">
        <v>81</v>
      </c>
      <c r="E14" s="140">
        <v>22.18</v>
      </c>
      <c r="F14" s="140">
        <v>22.18</v>
      </c>
      <c r="G14" s="159"/>
      <c r="H14" s="73"/>
      <c r="I14" s="73"/>
      <c r="J14" s="73"/>
      <c r="K14" s="57"/>
      <c r="L14" s="57"/>
      <c r="M14" s="57"/>
      <c r="N14" s="57"/>
    </row>
    <row r="15" spans="1:248" s="41" customFormat="1" ht="18.75" customHeight="1">
      <c r="A15" s="154"/>
      <c r="B15" s="157">
        <v>11</v>
      </c>
      <c r="C15" s="157"/>
      <c r="D15" s="154" t="s">
        <v>42</v>
      </c>
      <c r="E15" s="140">
        <v>22.18</v>
      </c>
      <c r="F15" s="140">
        <v>22.18</v>
      </c>
      <c r="G15" s="159"/>
      <c r="H15" s="73"/>
      <c r="I15" s="73"/>
      <c r="J15" s="73"/>
      <c r="K15" s="57"/>
      <c r="L15" s="57"/>
      <c r="M15" s="57"/>
      <c r="N15" s="57"/>
      <c r="IN15"/>
    </row>
    <row r="16" spans="1:248" s="41" customFormat="1" ht="18.75" customHeight="1">
      <c r="A16" s="154">
        <v>210</v>
      </c>
      <c r="B16" s="157">
        <v>11</v>
      </c>
      <c r="C16" s="157" t="s">
        <v>78</v>
      </c>
      <c r="D16" s="154" t="s">
        <v>44</v>
      </c>
      <c r="E16" s="140">
        <v>22.18</v>
      </c>
      <c r="F16" s="140">
        <v>22.18</v>
      </c>
      <c r="G16" s="159"/>
      <c r="H16" s="73"/>
      <c r="I16" s="73"/>
      <c r="J16" s="73"/>
      <c r="K16" s="57"/>
      <c r="L16" s="57"/>
      <c r="M16" s="57"/>
      <c r="N16" s="57"/>
      <c r="IN16"/>
    </row>
    <row r="17" spans="1:248" s="41" customFormat="1" ht="18.75" customHeight="1">
      <c r="A17" s="154">
        <v>221</v>
      </c>
      <c r="B17" s="157"/>
      <c r="C17" s="157"/>
      <c r="D17" s="154" t="s">
        <v>82</v>
      </c>
      <c r="E17" s="140">
        <v>31</v>
      </c>
      <c r="F17" s="140">
        <v>31</v>
      </c>
      <c r="G17" s="159"/>
      <c r="H17" s="73"/>
      <c r="I17" s="73"/>
      <c r="J17" s="73"/>
      <c r="K17" s="57"/>
      <c r="L17" s="57"/>
      <c r="M17" s="57"/>
      <c r="N17" s="57"/>
      <c r="IN17"/>
    </row>
    <row r="18" spans="1:248" s="41" customFormat="1" ht="18.75" customHeight="1">
      <c r="A18" s="154"/>
      <c r="B18" s="157" t="s">
        <v>76</v>
      </c>
      <c r="C18" s="157"/>
      <c r="D18" s="154" t="s">
        <v>50</v>
      </c>
      <c r="E18" s="140">
        <v>31</v>
      </c>
      <c r="F18" s="140">
        <v>31</v>
      </c>
      <c r="G18" s="160"/>
      <c r="H18" s="73"/>
      <c r="I18" s="73"/>
      <c r="J18" s="73"/>
      <c r="K18" s="57"/>
      <c r="L18" s="57"/>
      <c r="M18" s="57"/>
      <c r="N18" s="57"/>
      <c r="IN18"/>
    </row>
    <row r="19" spans="1:248" s="41" customFormat="1" ht="19.5" customHeight="1">
      <c r="A19" s="154">
        <v>221</v>
      </c>
      <c r="B19" s="157" t="s">
        <v>76</v>
      </c>
      <c r="C19" s="157" t="s">
        <v>78</v>
      </c>
      <c r="D19" s="154" t="s">
        <v>51</v>
      </c>
      <c r="E19" s="140">
        <v>31</v>
      </c>
      <c r="F19" s="140">
        <v>31</v>
      </c>
      <c r="G19" s="159"/>
      <c r="H19" s="73"/>
      <c r="I19" s="73"/>
      <c r="J19" s="73"/>
      <c r="K19" s="57"/>
      <c r="L19" s="57"/>
      <c r="M19" s="57"/>
      <c r="N19" s="57"/>
      <c r="IN19"/>
    </row>
    <row r="20" spans="1:14" ht="12">
      <c r="A20" s="35"/>
      <c r="B20" s="35"/>
      <c r="C20" s="35"/>
      <c r="D20" s="84" t="s">
        <v>86</v>
      </c>
      <c r="E20" s="73"/>
      <c r="F20" s="37"/>
      <c r="G20" s="57"/>
      <c r="H20" s="57"/>
      <c r="I20" s="57"/>
      <c r="J20" s="57"/>
      <c r="K20" s="57"/>
      <c r="L20" s="57"/>
      <c r="M20" s="57"/>
      <c r="N20" s="57"/>
    </row>
    <row r="21" spans="1:14" ht="15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</row>
  </sheetData>
  <sheetProtection/>
  <mergeCells count="16">
    <mergeCell ref="E5:E6"/>
    <mergeCell ref="H5:H6"/>
    <mergeCell ref="I5:I6"/>
    <mergeCell ref="J5:J6"/>
    <mergeCell ref="K5:K6"/>
    <mergeCell ref="N5:N6"/>
    <mergeCell ref="A1:N1"/>
    <mergeCell ref="A4:C4"/>
    <mergeCell ref="E4:N4"/>
    <mergeCell ref="F5:G5"/>
    <mergeCell ref="L5:M5"/>
    <mergeCell ref="A21:N21"/>
    <mergeCell ref="A5:A6"/>
    <mergeCell ref="B5:B6"/>
    <mergeCell ref="C5:C6"/>
    <mergeCell ref="D4:D6"/>
  </mergeCells>
  <printOptions horizontalCentered="1" verticalCentered="1"/>
  <pageMargins left="0" right="0" top="0" bottom="0" header="0.511811023622047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zoomScalePageLayoutView="0" workbookViewId="0" topLeftCell="A1">
      <selection activeCell="G16" sqref="G16"/>
    </sheetView>
  </sheetViews>
  <sheetFormatPr defaultColWidth="9.16015625" defaultRowHeight="11.25"/>
  <cols>
    <col min="1" max="1" width="14.16015625" style="41" customWidth="1"/>
    <col min="2" max="2" width="13.16015625" style="41" customWidth="1"/>
    <col min="3" max="3" width="13" style="41" customWidth="1"/>
    <col min="4" max="6" width="14.16015625" style="41" customWidth="1"/>
    <col min="7" max="7" width="9" style="41" customWidth="1"/>
    <col min="8" max="8" width="14.16015625" style="41" customWidth="1"/>
    <col min="9" max="9" width="8.83203125" style="41" customWidth="1"/>
    <col min="10" max="10" width="12.16015625" style="41" customWidth="1"/>
    <col min="11" max="11" width="12.83203125" style="41" customWidth="1"/>
    <col min="12" max="12" width="15.16015625" style="41" customWidth="1"/>
    <col min="13" max="13" width="11" style="41" customWidth="1"/>
    <col min="14" max="14" width="13" style="41" customWidth="1"/>
    <col min="15" max="15" width="11.33203125" style="41" customWidth="1"/>
    <col min="16" max="16384" width="9.16015625" style="41" customWidth="1"/>
  </cols>
  <sheetData>
    <row r="1" spans="1:15" ht="36.75" customHeight="1">
      <c r="A1" s="275" t="s">
        <v>90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4:15" ht="15.75" customHeight="1">
      <c r="N2" s="249" t="s">
        <v>91</v>
      </c>
      <c r="O2" s="249"/>
    </row>
    <row r="3" spans="1:15" ht="18" customHeight="1">
      <c r="A3" s="26" t="s">
        <v>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N3" s="250" t="s">
        <v>26</v>
      </c>
      <c r="O3" s="250"/>
    </row>
    <row r="4" spans="1:16" s="142" customFormat="1" ht="21" customHeight="1">
      <c r="A4" s="257" t="s">
        <v>56</v>
      </c>
      <c r="B4" s="143" t="s">
        <v>92</v>
      </c>
      <c r="C4" s="144"/>
      <c r="D4" s="144"/>
      <c r="E4" s="144"/>
      <c r="F4" s="144"/>
      <c r="G4" s="144"/>
      <c r="H4" s="144"/>
      <c r="I4" s="148"/>
      <c r="J4" s="148"/>
      <c r="K4" s="143" t="s">
        <v>93</v>
      </c>
      <c r="L4" s="144"/>
      <c r="M4" s="144"/>
      <c r="N4" s="144"/>
      <c r="O4" s="149"/>
      <c r="P4" s="18"/>
    </row>
    <row r="5" spans="1:16" s="142" customFormat="1" ht="12" customHeight="1">
      <c r="A5" s="265"/>
      <c r="B5" s="257" t="s">
        <v>59</v>
      </c>
      <c r="C5" s="251" t="s">
        <v>31</v>
      </c>
      <c r="D5" s="251"/>
      <c r="E5" s="251" t="s">
        <v>35</v>
      </c>
      <c r="F5" s="251" t="s">
        <v>37</v>
      </c>
      <c r="G5" s="251" t="s">
        <v>39</v>
      </c>
      <c r="H5" s="251" t="s">
        <v>41</v>
      </c>
      <c r="I5" s="251" t="s">
        <v>43</v>
      </c>
      <c r="J5" s="251"/>
      <c r="K5" s="259" t="s">
        <v>59</v>
      </c>
      <c r="L5" s="252" t="s">
        <v>60</v>
      </c>
      <c r="M5" s="253"/>
      <c r="N5" s="254"/>
      <c r="O5" s="259" t="s">
        <v>61</v>
      </c>
      <c r="P5" s="18"/>
    </row>
    <row r="6" spans="1:16" s="142" customFormat="1" ht="36">
      <c r="A6" s="258"/>
      <c r="B6" s="258"/>
      <c r="C6" s="7" t="s">
        <v>62</v>
      </c>
      <c r="D6" s="5" t="s">
        <v>63</v>
      </c>
      <c r="E6" s="251"/>
      <c r="F6" s="251"/>
      <c r="G6" s="251"/>
      <c r="H6" s="251"/>
      <c r="I6" s="7" t="s">
        <v>62</v>
      </c>
      <c r="J6" s="7" t="s">
        <v>63</v>
      </c>
      <c r="K6" s="260"/>
      <c r="L6" s="79" t="s">
        <v>64</v>
      </c>
      <c r="M6" s="79" t="s">
        <v>65</v>
      </c>
      <c r="N6" s="79" t="s">
        <v>66</v>
      </c>
      <c r="O6" s="260"/>
      <c r="P6" s="18"/>
    </row>
    <row r="7" spans="1:16" s="133" customFormat="1" ht="27" customHeight="1">
      <c r="A7" s="29" t="s">
        <v>59</v>
      </c>
      <c r="B7" s="145">
        <v>527.68</v>
      </c>
      <c r="C7" s="146">
        <v>527.68</v>
      </c>
      <c r="D7" s="146"/>
      <c r="E7" s="146">
        <f aca="true" t="shared" si="0" ref="E7:O7">SUM(E8:E12)</f>
        <v>0</v>
      </c>
      <c r="F7" s="146"/>
      <c r="G7" s="146"/>
      <c r="H7" s="146"/>
      <c r="I7" s="146"/>
      <c r="J7" s="146"/>
      <c r="K7" s="146">
        <f t="shared" si="0"/>
        <v>527.68</v>
      </c>
      <c r="L7" s="146">
        <v>384.46</v>
      </c>
      <c r="M7" s="146">
        <f t="shared" si="0"/>
        <v>68.91</v>
      </c>
      <c r="N7" s="146">
        <f t="shared" si="0"/>
        <v>0.06</v>
      </c>
      <c r="O7" s="146">
        <f t="shared" si="0"/>
        <v>74.25</v>
      </c>
      <c r="P7"/>
    </row>
    <row r="8" spans="1:15" ht="27" customHeight="1">
      <c r="A8" s="63" t="s">
        <v>67</v>
      </c>
      <c r="B8" s="145">
        <v>527.68</v>
      </c>
      <c r="C8" s="145">
        <v>527.68</v>
      </c>
      <c r="D8" s="73"/>
      <c r="E8" s="73">
        <v>0</v>
      </c>
      <c r="F8" s="73"/>
      <c r="G8" s="73"/>
      <c r="H8" s="73"/>
      <c r="I8" s="150"/>
      <c r="J8" s="150"/>
      <c r="K8" s="145">
        <v>527.68</v>
      </c>
      <c r="L8" s="145">
        <v>384.46</v>
      </c>
      <c r="M8" s="145">
        <v>68.91</v>
      </c>
      <c r="N8" s="145">
        <v>0.06</v>
      </c>
      <c r="O8" s="145">
        <v>74.25</v>
      </c>
    </row>
    <row r="9" spans="1:15" ht="27" customHeight="1">
      <c r="A9" s="84" t="s">
        <v>86</v>
      </c>
      <c r="B9" s="73">
        <f>SUM(C9:H9)</f>
        <v>0</v>
      </c>
      <c r="C9" s="53"/>
      <c r="D9" s="57"/>
      <c r="E9" s="57"/>
      <c r="F9" s="57"/>
      <c r="G9" s="57"/>
      <c r="H9" s="57"/>
      <c r="I9" s="57"/>
      <c r="J9" s="57"/>
      <c r="K9" s="73">
        <f>SUM(L9:O9)</f>
        <v>0</v>
      </c>
      <c r="L9" s="73"/>
      <c r="M9" s="73"/>
      <c r="N9" s="73"/>
      <c r="O9" s="151"/>
    </row>
    <row r="10" spans="1:15" ht="27" customHeight="1">
      <c r="A10" s="141"/>
      <c r="B10" s="73">
        <f>SUM(C10:H10)</f>
        <v>0</v>
      </c>
      <c r="C10" s="53"/>
      <c r="D10" s="57"/>
      <c r="E10" s="53"/>
      <c r="F10" s="53"/>
      <c r="G10" s="53"/>
      <c r="H10" s="53"/>
      <c r="I10" s="57"/>
      <c r="J10" s="57"/>
      <c r="K10" s="73">
        <f>SUM(L10:O10)</f>
        <v>0</v>
      </c>
      <c r="L10" s="73"/>
      <c r="M10" s="73"/>
      <c r="N10" s="73"/>
      <c r="O10" s="151"/>
    </row>
    <row r="11" spans="1:15" ht="27" customHeight="1">
      <c r="A11" s="141"/>
      <c r="B11" s="73">
        <f>SUM(C11:H11)</f>
        <v>0</v>
      </c>
      <c r="C11" s="53"/>
      <c r="D11" s="57"/>
      <c r="E11" s="57"/>
      <c r="F11" s="57"/>
      <c r="G11" s="57"/>
      <c r="H11" s="57"/>
      <c r="I11" s="57"/>
      <c r="J11" s="57"/>
      <c r="K11" s="73">
        <f>SUM(L11:O11)</f>
        <v>0</v>
      </c>
      <c r="L11" s="73"/>
      <c r="M11" s="73"/>
      <c r="N11" s="73"/>
      <c r="O11" s="57"/>
    </row>
    <row r="12" spans="1:15" ht="27" customHeight="1">
      <c r="A12" s="63"/>
      <c r="B12" s="73">
        <f>SUM(C12:H12)</f>
        <v>0</v>
      </c>
      <c r="C12" s="57"/>
      <c r="D12" s="57"/>
      <c r="E12" s="57"/>
      <c r="F12" s="57"/>
      <c r="G12" s="57"/>
      <c r="H12" s="57"/>
      <c r="I12" s="57"/>
      <c r="J12" s="57"/>
      <c r="K12" s="73">
        <f>SUM(L12:O12)</f>
        <v>0</v>
      </c>
      <c r="L12" s="73"/>
      <c r="M12" s="73"/>
      <c r="N12" s="73"/>
      <c r="O12" s="57"/>
    </row>
    <row r="13" spans="1:15" ht="36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52"/>
      <c r="M13" s="152"/>
      <c r="N13" s="152"/>
      <c r="O13" s="152"/>
    </row>
    <row r="14" ht="12">
      <c r="D14" s="55"/>
    </row>
    <row r="18" ht="12">
      <c r="A18" s="55"/>
    </row>
  </sheetData>
  <sheetProtection/>
  <mergeCells count="14">
    <mergeCell ref="G5:G6"/>
    <mergeCell ref="H5:H6"/>
    <mergeCell ref="K5:K6"/>
    <mergeCell ref="O5:O6"/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zoomScalePageLayoutView="0" workbookViewId="0" topLeftCell="A1">
      <selection activeCell="I24" sqref="I24"/>
    </sheetView>
  </sheetViews>
  <sheetFormatPr defaultColWidth="9.16015625" defaultRowHeight="11.25"/>
  <cols>
    <col min="1" max="1" width="26.83203125" style="41" customWidth="1"/>
    <col min="2" max="4" width="7.33203125" style="41" customWidth="1"/>
    <col min="5" max="5" width="50" style="41" customWidth="1"/>
    <col min="6" max="6" width="13.66015625" style="41" customWidth="1"/>
    <col min="7" max="7" width="14.16015625" style="41" customWidth="1"/>
    <col min="8" max="10" width="14.83203125" style="41" customWidth="1"/>
    <col min="11" max="16384" width="9.16015625" style="41" customWidth="1"/>
  </cols>
  <sheetData>
    <row r="1" spans="1:10" ht="33" customHeight="1">
      <c r="A1" s="275" t="s">
        <v>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9:10" ht="15.75" customHeight="1">
      <c r="I2" s="249" t="s">
        <v>95</v>
      </c>
      <c r="J2" s="249"/>
    </row>
    <row r="3" spans="1:10" ht="18" customHeight="1">
      <c r="A3" s="26" t="s">
        <v>25</v>
      </c>
      <c r="B3" s="90"/>
      <c r="C3" s="90"/>
      <c r="D3" s="90"/>
      <c r="E3" s="90"/>
      <c r="F3" s="90"/>
      <c r="G3" s="90"/>
      <c r="H3" s="90"/>
      <c r="I3" s="250" t="s">
        <v>26</v>
      </c>
      <c r="J3" s="250"/>
    </row>
    <row r="4" spans="1:10" s="40" customFormat="1" ht="18" customHeight="1">
      <c r="A4" s="272" t="s">
        <v>56</v>
      </c>
      <c r="B4" s="263" t="s">
        <v>70</v>
      </c>
      <c r="C4" s="263"/>
      <c r="D4" s="263"/>
      <c r="E4" s="268" t="s">
        <v>71</v>
      </c>
      <c r="F4" s="276" t="s">
        <v>96</v>
      </c>
      <c r="G4" s="277"/>
      <c r="H4" s="277"/>
      <c r="I4" s="277"/>
      <c r="J4" s="278"/>
    </row>
    <row r="5" spans="1:10" s="40" customFormat="1" ht="12">
      <c r="A5" s="279"/>
      <c r="B5" s="272" t="s">
        <v>72</v>
      </c>
      <c r="C5" s="272" t="s">
        <v>73</v>
      </c>
      <c r="D5" s="272" t="s">
        <v>74</v>
      </c>
      <c r="E5" s="269"/>
      <c r="F5" s="259" t="s">
        <v>59</v>
      </c>
      <c r="G5" s="252" t="s">
        <v>60</v>
      </c>
      <c r="H5" s="253"/>
      <c r="I5" s="254"/>
      <c r="J5" s="259" t="s">
        <v>61</v>
      </c>
    </row>
    <row r="6" spans="1:12" s="40" customFormat="1" ht="24">
      <c r="A6" s="273"/>
      <c r="B6" s="273"/>
      <c r="C6" s="273"/>
      <c r="D6" s="273"/>
      <c r="E6" s="270"/>
      <c r="F6" s="260"/>
      <c r="G6" s="79" t="s">
        <v>64</v>
      </c>
      <c r="H6" s="79" t="s">
        <v>65</v>
      </c>
      <c r="I6" s="79" t="s">
        <v>66</v>
      </c>
      <c r="J6" s="260"/>
      <c r="K6" s="47"/>
      <c r="L6" s="47"/>
    </row>
    <row r="7" spans="1:12" s="40" customFormat="1" ht="24" customHeight="1">
      <c r="A7" s="134" t="s">
        <v>59</v>
      </c>
      <c r="B7" s="121"/>
      <c r="C7" s="219"/>
      <c r="D7" s="219"/>
      <c r="E7" s="122"/>
      <c r="F7" s="135">
        <f>SUM(F8,F11,F14,F17)</f>
        <v>527.6800000000001</v>
      </c>
      <c r="G7" s="135">
        <f>SUM(G8,G11,G14,G17)</f>
        <v>384.46</v>
      </c>
      <c r="H7" s="135">
        <f>SUM(H8,H11,H14,H17)</f>
        <v>68.91</v>
      </c>
      <c r="I7" s="135">
        <f>SUM(I8,I11,I14,I17)</f>
        <v>0.06</v>
      </c>
      <c r="J7" s="135">
        <f>J8</f>
        <v>74.25</v>
      </c>
      <c r="K7" s="47"/>
      <c r="L7" s="47"/>
    </row>
    <row r="8" spans="1:10" ht="18" customHeight="1">
      <c r="A8" s="63" t="s">
        <v>67</v>
      </c>
      <c r="B8" s="136">
        <v>204</v>
      </c>
      <c r="C8" s="220"/>
      <c r="D8" s="220"/>
      <c r="E8" s="137" t="s">
        <v>75</v>
      </c>
      <c r="F8" s="138">
        <f>F9</f>
        <v>421.53</v>
      </c>
      <c r="G8" s="138">
        <v>278.31</v>
      </c>
      <c r="H8" s="138">
        <v>68.91</v>
      </c>
      <c r="I8" s="138">
        <v>0.06</v>
      </c>
      <c r="J8" s="138">
        <v>74.25</v>
      </c>
    </row>
    <row r="9" spans="1:10" ht="18" customHeight="1">
      <c r="A9" s="63"/>
      <c r="B9" s="136"/>
      <c r="C9" s="221" t="s">
        <v>249</v>
      </c>
      <c r="D9" s="220"/>
      <c r="E9" s="137" t="s">
        <v>77</v>
      </c>
      <c r="F9" s="138">
        <v>421.53</v>
      </c>
      <c r="G9" s="138">
        <v>278.31</v>
      </c>
      <c r="H9" s="138">
        <v>68.91</v>
      </c>
      <c r="I9" s="138">
        <v>0.06</v>
      </c>
      <c r="J9" s="138">
        <v>74.25</v>
      </c>
    </row>
    <row r="10" spans="1:10" ht="18" customHeight="1">
      <c r="A10" s="63"/>
      <c r="B10" s="136">
        <v>204</v>
      </c>
      <c r="C10" s="221" t="s">
        <v>250</v>
      </c>
      <c r="D10" s="221" t="s">
        <v>252</v>
      </c>
      <c r="E10" s="137" t="s">
        <v>48</v>
      </c>
      <c r="F10" s="140">
        <v>421.53</v>
      </c>
      <c r="G10" s="138">
        <v>278.31</v>
      </c>
      <c r="H10" s="138">
        <v>68.91</v>
      </c>
      <c r="I10" s="138">
        <v>0.06</v>
      </c>
      <c r="J10" s="138">
        <v>74.25</v>
      </c>
    </row>
    <row r="11" spans="1:10" ht="18" customHeight="1">
      <c r="A11" s="63"/>
      <c r="B11" s="136">
        <v>208</v>
      </c>
      <c r="C11" s="220"/>
      <c r="D11" s="220"/>
      <c r="E11" s="137" t="s">
        <v>79</v>
      </c>
      <c r="F11" s="140">
        <v>52.97</v>
      </c>
      <c r="G11" s="140">
        <v>52.97</v>
      </c>
      <c r="H11" s="138"/>
      <c r="I11" s="139"/>
      <c r="J11" s="138">
        <v>0</v>
      </c>
    </row>
    <row r="12" spans="1:10" ht="18" customHeight="1">
      <c r="A12" s="63"/>
      <c r="B12" s="136"/>
      <c r="C12" s="221" t="s">
        <v>251</v>
      </c>
      <c r="D12" s="220"/>
      <c r="E12" s="137" t="s">
        <v>34</v>
      </c>
      <c r="F12" s="140">
        <v>52.97</v>
      </c>
      <c r="G12" s="140">
        <v>52.97</v>
      </c>
      <c r="H12" s="138"/>
      <c r="I12" s="139"/>
      <c r="J12" s="138">
        <v>0</v>
      </c>
    </row>
    <row r="13" spans="1:10" ht="18" customHeight="1">
      <c r="A13" s="63"/>
      <c r="B13" s="136">
        <v>208</v>
      </c>
      <c r="C13" s="221" t="s">
        <v>251</v>
      </c>
      <c r="D13" s="221" t="s">
        <v>251</v>
      </c>
      <c r="E13" s="137" t="s">
        <v>38</v>
      </c>
      <c r="F13" s="140">
        <v>52.97</v>
      </c>
      <c r="G13" s="140">
        <v>52.97</v>
      </c>
      <c r="H13" s="138">
        <v>0</v>
      </c>
      <c r="I13" s="138">
        <v>0</v>
      </c>
      <c r="J13" s="138">
        <v>0</v>
      </c>
    </row>
    <row r="14" spans="1:10" ht="18" customHeight="1">
      <c r="A14" s="63"/>
      <c r="B14" s="136">
        <v>210</v>
      </c>
      <c r="C14" s="220"/>
      <c r="D14" s="220"/>
      <c r="E14" s="137" t="s">
        <v>81</v>
      </c>
      <c r="F14" s="140">
        <v>22.18</v>
      </c>
      <c r="G14" s="140">
        <v>22.18</v>
      </c>
      <c r="H14" s="138">
        <v>0</v>
      </c>
      <c r="I14" s="138">
        <v>0</v>
      </c>
      <c r="J14" s="138">
        <v>0</v>
      </c>
    </row>
    <row r="15" spans="1:10" ht="18" customHeight="1">
      <c r="A15" s="63"/>
      <c r="B15" s="136"/>
      <c r="C15" s="220">
        <v>11</v>
      </c>
      <c r="D15" s="220"/>
      <c r="E15" s="137" t="s">
        <v>42</v>
      </c>
      <c r="F15" s="140">
        <v>22.18</v>
      </c>
      <c r="G15" s="140">
        <v>22.18</v>
      </c>
      <c r="H15" s="138">
        <v>0</v>
      </c>
      <c r="I15" s="138">
        <v>0</v>
      </c>
      <c r="J15" s="138">
        <v>0</v>
      </c>
    </row>
    <row r="16" spans="1:10" ht="18" customHeight="1">
      <c r="A16" s="63"/>
      <c r="B16" s="136">
        <v>210</v>
      </c>
      <c r="C16" s="220">
        <v>11</v>
      </c>
      <c r="D16" s="221" t="s">
        <v>252</v>
      </c>
      <c r="E16" s="137" t="s">
        <v>44</v>
      </c>
      <c r="F16" s="140">
        <v>22.18</v>
      </c>
      <c r="G16" s="140">
        <v>22.18</v>
      </c>
      <c r="H16" s="138">
        <v>0</v>
      </c>
      <c r="I16" s="138">
        <v>0</v>
      </c>
      <c r="J16" s="138">
        <v>0</v>
      </c>
    </row>
    <row r="17" spans="1:10" ht="18" customHeight="1">
      <c r="A17" s="63"/>
      <c r="B17" s="136">
        <v>221</v>
      </c>
      <c r="C17" s="220"/>
      <c r="D17" s="220"/>
      <c r="E17" s="137" t="s">
        <v>82</v>
      </c>
      <c r="F17" s="140">
        <v>31</v>
      </c>
      <c r="G17" s="140">
        <v>31</v>
      </c>
      <c r="H17" s="138">
        <v>0</v>
      </c>
      <c r="I17" s="138">
        <v>0</v>
      </c>
      <c r="J17" s="138">
        <v>0</v>
      </c>
    </row>
    <row r="18" spans="1:10" ht="18" customHeight="1">
      <c r="A18" s="63"/>
      <c r="B18" s="136"/>
      <c r="C18" s="221" t="s">
        <v>250</v>
      </c>
      <c r="D18" s="220"/>
      <c r="E18" s="137" t="s">
        <v>50</v>
      </c>
      <c r="F18" s="140">
        <v>31</v>
      </c>
      <c r="G18" s="140">
        <v>31</v>
      </c>
      <c r="H18" s="138">
        <v>0</v>
      </c>
      <c r="I18" s="138">
        <v>0</v>
      </c>
      <c r="J18" s="138">
        <v>0</v>
      </c>
    </row>
    <row r="19" spans="1:10" ht="18" customHeight="1">
      <c r="A19" s="63"/>
      <c r="B19" s="136">
        <v>221</v>
      </c>
      <c r="C19" s="221" t="s">
        <v>250</v>
      </c>
      <c r="D19" s="221" t="s">
        <v>252</v>
      </c>
      <c r="E19" s="137" t="s">
        <v>51</v>
      </c>
      <c r="F19" s="140">
        <v>31</v>
      </c>
      <c r="G19" s="140">
        <v>31</v>
      </c>
      <c r="H19" s="138">
        <v>0</v>
      </c>
      <c r="I19" s="138">
        <v>0</v>
      </c>
      <c r="J19" s="138">
        <v>0</v>
      </c>
    </row>
    <row r="20" spans="1:10" ht="18" customHeight="1">
      <c r="A20" s="141" t="s">
        <v>86</v>
      </c>
      <c r="B20" s="95"/>
      <c r="C20" s="95"/>
      <c r="D20" s="95"/>
      <c r="E20" s="62"/>
      <c r="F20" s="73">
        <f>SUM(G20:J20)</f>
        <v>0</v>
      </c>
      <c r="G20" s="73"/>
      <c r="H20" s="73"/>
      <c r="I20" s="73"/>
      <c r="J20" s="73"/>
    </row>
    <row r="21" spans="1:10" ht="15">
      <c r="A21" s="255"/>
      <c r="B21" s="255"/>
      <c r="C21" s="255"/>
      <c r="D21" s="255"/>
      <c r="E21" s="255"/>
      <c r="F21" s="255"/>
      <c r="G21" s="255"/>
      <c r="H21" s="255"/>
      <c r="I21" s="255"/>
      <c r="J21" s="255"/>
    </row>
  </sheetData>
  <sheetProtection formatCells="0" formatColumns="0" formatRows="0"/>
  <mergeCells count="14">
    <mergeCell ref="A21:J21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zoomScalePageLayoutView="0" workbookViewId="0" topLeftCell="A1">
      <selection activeCell="A35" sqref="A35:IV35"/>
    </sheetView>
  </sheetViews>
  <sheetFormatPr defaultColWidth="9.16015625" defaultRowHeight="11.25"/>
  <cols>
    <col min="1" max="1" width="14.66015625" style="41" customWidth="1"/>
    <col min="2" max="3" width="7.33203125" style="41" customWidth="1"/>
    <col min="4" max="4" width="9" style="41" customWidth="1"/>
    <col min="5" max="5" width="46.66015625" style="41" customWidth="1"/>
    <col min="6" max="6" width="18.16015625" style="41" customWidth="1"/>
    <col min="7" max="7" width="13.66015625" style="41" customWidth="1"/>
    <col min="8" max="8" width="12.16015625" style="41" customWidth="1"/>
    <col min="9" max="9" width="14.16015625" style="41" customWidth="1"/>
    <col min="10" max="16384" width="9.16015625" style="41" customWidth="1"/>
  </cols>
  <sheetData>
    <row r="1" spans="1:11" ht="31.5" customHeight="1">
      <c r="A1" s="275" t="s">
        <v>97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0:11" ht="15.75" customHeight="1">
      <c r="J2" s="249" t="s">
        <v>98</v>
      </c>
      <c r="K2" s="249"/>
    </row>
    <row r="3" spans="1:11" ht="18" customHeight="1">
      <c r="A3" s="69" t="s">
        <v>25</v>
      </c>
      <c r="B3" s="119"/>
      <c r="C3" s="119"/>
      <c r="D3" s="119"/>
      <c r="E3" s="119"/>
      <c r="F3" s="119"/>
      <c r="G3" s="119"/>
      <c r="H3" s="119"/>
      <c r="J3" s="250" t="s">
        <v>26</v>
      </c>
      <c r="K3" s="250"/>
    </row>
    <row r="4" spans="1:11" s="40" customFormat="1" ht="21.75" customHeight="1">
      <c r="A4" s="263" t="s">
        <v>56</v>
      </c>
      <c r="B4" s="263" t="s">
        <v>70</v>
      </c>
      <c r="C4" s="263"/>
      <c r="D4" s="263"/>
      <c r="E4" s="274" t="s">
        <v>71</v>
      </c>
      <c r="F4" s="274" t="s">
        <v>96</v>
      </c>
      <c r="G4" s="274"/>
      <c r="H4" s="274"/>
      <c r="I4" s="274"/>
      <c r="J4" s="274"/>
      <c r="K4" s="274"/>
    </row>
    <row r="5" spans="1:11" s="40" customFormat="1" ht="24">
      <c r="A5" s="263"/>
      <c r="B5" s="49" t="s">
        <v>72</v>
      </c>
      <c r="C5" s="49" t="s">
        <v>73</v>
      </c>
      <c r="D5" s="48" t="s">
        <v>74</v>
      </c>
      <c r="E5" s="274"/>
      <c r="F5" s="48" t="s">
        <v>59</v>
      </c>
      <c r="G5" s="5" t="s">
        <v>99</v>
      </c>
      <c r="H5" s="5" t="s">
        <v>100</v>
      </c>
      <c r="I5" s="5" t="s">
        <v>101</v>
      </c>
      <c r="J5" s="5" t="s">
        <v>102</v>
      </c>
      <c r="K5" s="5" t="s">
        <v>103</v>
      </c>
    </row>
    <row r="6" spans="1:11" s="40" customFormat="1" ht="22.5" customHeight="1">
      <c r="A6" s="91"/>
      <c r="B6" s="92"/>
      <c r="C6" s="92"/>
      <c r="D6" s="92"/>
      <c r="E6" s="93" t="s">
        <v>59</v>
      </c>
      <c r="F6" s="130">
        <f>SUM(G6:I6)</f>
        <v>453.43</v>
      </c>
      <c r="G6" s="130">
        <v>384.46</v>
      </c>
      <c r="H6" s="130">
        <v>68.91</v>
      </c>
      <c r="I6" s="130">
        <v>0.06</v>
      </c>
      <c r="J6" s="97"/>
      <c r="K6" s="98"/>
    </row>
    <row r="7" spans="1:11" ht="24">
      <c r="A7" s="63" t="s">
        <v>67</v>
      </c>
      <c r="B7" s="35" t="s">
        <v>104</v>
      </c>
      <c r="C7" s="95"/>
      <c r="D7" s="95"/>
      <c r="E7" s="36" t="s">
        <v>64</v>
      </c>
      <c r="F7" s="37">
        <v>384.46</v>
      </c>
      <c r="G7" s="224">
        <f>F7</f>
        <v>384.46</v>
      </c>
      <c r="H7" s="224"/>
      <c r="I7" s="224"/>
      <c r="J7" s="225"/>
      <c r="K7" s="225"/>
    </row>
    <row r="8" spans="1:11" ht="12">
      <c r="A8" s="63"/>
      <c r="B8" s="95"/>
      <c r="C8" s="35" t="s">
        <v>105</v>
      </c>
      <c r="D8" s="35"/>
      <c r="E8" s="36" t="s">
        <v>106</v>
      </c>
      <c r="F8" s="66">
        <v>133.63</v>
      </c>
      <c r="G8">
        <v>133.63</v>
      </c>
      <c r="H8" s="224"/>
      <c r="I8" s="224"/>
      <c r="J8" s="225"/>
      <c r="K8" s="225"/>
    </row>
    <row r="9" spans="1:11" ht="12">
      <c r="A9" s="63"/>
      <c r="B9" s="95"/>
      <c r="C9" s="35" t="s">
        <v>107</v>
      </c>
      <c r="D9" s="35" t="s">
        <v>108</v>
      </c>
      <c r="E9" s="36" t="s">
        <v>109</v>
      </c>
      <c r="F9" s="66">
        <v>133.63</v>
      </c>
      <c r="G9" s="226">
        <v>133.63</v>
      </c>
      <c r="H9" s="224"/>
      <c r="I9" s="224"/>
      <c r="J9" s="225"/>
      <c r="K9" s="225"/>
    </row>
    <row r="10" spans="1:11" ht="12">
      <c r="A10" s="63"/>
      <c r="B10" s="95"/>
      <c r="C10" s="35" t="s">
        <v>110</v>
      </c>
      <c r="D10" s="35"/>
      <c r="E10" s="36" t="s">
        <v>111</v>
      </c>
      <c r="F10" s="57">
        <v>133.54</v>
      </c>
      <c r="G10" s="41">
        <v>133.54</v>
      </c>
      <c r="H10" s="224"/>
      <c r="I10" s="224"/>
      <c r="J10" s="225"/>
      <c r="K10" s="225"/>
    </row>
    <row r="11" spans="1:11" ht="12">
      <c r="A11" s="63"/>
      <c r="B11" s="95"/>
      <c r="C11" s="35" t="s">
        <v>107</v>
      </c>
      <c r="D11" s="35" t="s">
        <v>112</v>
      </c>
      <c r="E11" s="36" t="s">
        <v>113</v>
      </c>
      <c r="F11" s="37">
        <v>124.62</v>
      </c>
      <c r="G11" s="227">
        <v>124.62</v>
      </c>
      <c r="H11" s="224"/>
      <c r="I11" s="224"/>
      <c r="J11" s="225"/>
      <c r="K11" s="225"/>
    </row>
    <row r="12" spans="1:11" ht="12">
      <c r="A12" s="63"/>
      <c r="B12" s="95"/>
      <c r="C12" s="35"/>
      <c r="D12" s="131" t="s">
        <v>114</v>
      </c>
      <c r="E12" s="132" t="s">
        <v>115</v>
      </c>
      <c r="F12" s="37">
        <v>8.92</v>
      </c>
      <c r="G12" s="227">
        <v>8.92</v>
      </c>
      <c r="H12" s="224"/>
      <c r="I12" s="224"/>
      <c r="J12" s="225"/>
      <c r="K12" s="225"/>
    </row>
    <row r="13" spans="1:11" ht="12">
      <c r="A13" s="63"/>
      <c r="B13" s="95"/>
      <c r="C13" s="35" t="s">
        <v>116</v>
      </c>
      <c r="D13" s="35"/>
      <c r="E13" s="36" t="s">
        <v>117</v>
      </c>
      <c r="F13" s="37">
        <v>11.14</v>
      </c>
      <c r="G13" s="227">
        <v>11.14</v>
      </c>
      <c r="H13" s="224"/>
      <c r="I13" s="224"/>
      <c r="J13" s="225"/>
      <c r="K13" s="225"/>
    </row>
    <row r="14" spans="1:11" ht="12">
      <c r="A14" s="63"/>
      <c r="B14" s="95"/>
      <c r="C14" s="35" t="s">
        <v>107</v>
      </c>
      <c r="D14" s="35" t="s">
        <v>118</v>
      </c>
      <c r="E14" s="36" t="s">
        <v>119</v>
      </c>
      <c r="F14" s="37">
        <v>11.14</v>
      </c>
      <c r="G14" s="227">
        <v>11.14</v>
      </c>
      <c r="H14" s="224"/>
      <c r="I14" s="224"/>
      <c r="J14" s="225"/>
      <c r="K14" s="225"/>
    </row>
    <row r="15" spans="1:11" ht="12">
      <c r="A15" s="63"/>
      <c r="B15" s="95"/>
      <c r="C15" s="35" t="s">
        <v>120</v>
      </c>
      <c r="D15" s="35"/>
      <c r="E15" s="36" t="s">
        <v>121</v>
      </c>
      <c r="F15" s="37">
        <v>52.97</v>
      </c>
      <c r="G15" s="227">
        <v>52.97</v>
      </c>
      <c r="H15" s="224"/>
      <c r="I15" s="224"/>
      <c r="J15" s="225"/>
      <c r="K15" s="225"/>
    </row>
    <row r="16" spans="1:11" ht="12">
      <c r="A16" s="63"/>
      <c r="B16" s="95"/>
      <c r="C16" s="35" t="s">
        <v>107</v>
      </c>
      <c r="D16" s="35" t="s">
        <v>122</v>
      </c>
      <c r="E16" s="36" t="s">
        <v>123</v>
      </c>
      <c r="F16" s="37">
        <v>52.97</v>
      </c>
      <c r="G16" s="227">
        <v>52.97</v>
      </c>
      <c r="H16" s="224"/>
      <c r="I16" s="224"/>
      <c r="J16" s="225"/>
      <c r="K16" s="225"/>
    </row>
    <row r="17" spans="1:11" ht="12">
      <c r="A17" s="63"/>
      <c r="B17" s="95"/>
      <c r="C17" s="35" t="s">
        <v>124</v>
      </c>
      <c r="D17" s="35"/>
      <c r="E17" s="36" t="s">
        <v>125</v>
      </c>
      <c r="F17" s="37">
        <v>21.77</v>
      </c>
      <c r="G17" s="227">
        <v>21.77</v>
      </c>
      <c r="H17" s="224"/>
      <c r="I17" s="224"/>
      <c r="J17" s="225"/>
      <c r="K17" s="225"/>
    </row>
    <row r="18" spans="1:11" ht="12">
      <c r="A18" s="63"/>
      <c r="B18" s="95"/>
      <c r="C18" s="35" t="s">
        <v>107</v>
      </c>
      <c r="D18" s="35" t="s">
        <v>126</v>
      </c>
      <c r="E18" s="36" t="s">
        <v>127</v>
      </c>
      <c r="F18" s="37">
        <v>21.77</v>
      </c>
      <c r="G18" s="227">
        <v>21.77</v>
      </c>
      <c r="H18" s="224"/>
      <c r="I18" s="224"/>
      <c r="J18" s="225"/>
      <c r="K18" s="225"/>
    </row>
    <row r="19" spans="1:11" ht="12">
      <c r="A19" s="63"/>
      <c r="B19" s="95"/>
      <c r="C19" s="35" t="s">
        <v>128</v>
      </c>
      <c r="D19" s="35"/>
      <c r="E19" s="36" t="s">
        <v>129</v>
      </c>
      <c r="F19" s="37">
        <v>0.41</v>
      </c>
      <c r="G19" s="227">
        <v>0.41</v>
      </c>
      <c r="H19" s="224"/>
      <c r="I19" s="224"/>
      <c r="J19" s="225"/>
      <c r="K19" s="225"/>
    </row>
    <row r="20" spans="1:11" ht="12">
      <c r="A20" s="63"/>
      <c r="B20" s="95"/>
      <c r="C20" s="35" t="s">
        <v>107</v>
      </c>
      <c r="D20" s="35" t="s">
        <v>130</v>
      </c>
      <c r="E20" s="36" t="s">
        <v>131</v>
      </c>
      <c r="F20" s="37">
        <v>0.41</v>
      </c>
      <c r="G20" s="227">
        <v>0.41</v>
      </c>
      <c r="H20" s="224"/>
      <c r="I20" s="224"/>
      <c r="J20" s="225"/>
      <c r="K20" s="225"/>
    </row>
    <row r="21" spans="1:11" ht="12">
      <c r="A21" s="63"/>
      <c r="B21" s="95"/>
      <c r="C21" s="35" t="s">
        <v>132</v>
      </c>
      <c r="D21" s="35"/>
      <c r="E21" s="36" t="s">
        <v>133</v>
      </c>
      <c r="F21" s="37">
        <v>31</v>
      </c>
      <c r="G21" s="227">
        <v>31</v>
      </c>
      <c r="H21" s="224"/>
      <c r="I21" s="224"/>
      <c r="J21" s="225"/>
      <c r="K21" s="225"/>
    </row>
    <row r="22" spans="1:11" ht="12">
      <c r="A22" s="63"/>
      <c r="B22" s="95"/>
      <c r="C22" s="35" t="s">
        <v>107</v>
      </c>
      <c r="D22" s="35" t="s">
        <v>134</v>
      </c>
      <c r="E22" s="36" t="s">
        <v>135</v>
      </c>
      <c r="F22" s="37">
        <v>31</v>
      </c>
      <c r="G22" s="227">
        <v>31</v>
      </c>
      <c r="H22" s="224"/>
      <c r="I22" s="224"/>
      <c r="J22" s="225"/>
      <c r="K22" s="225"/>
    </row>
    <row r="23" spans="1:11" ht="12">
      <c r="A23" s="35"/>
      <c r="B23" s="35" t="s">
        <v>136</v>
      </c>
      <c r="C23" s="95"/>
      <c r="D23" s="95"/>
      <c r="E23" s="36" t="s">
        <v>65</v>
      </c>
      <c r="F23" s="37">
        <v>68.91</v>
      </c>
      <c r="G23" s="228"/>
      <c r="H23" s="224">
        <f>F23</f>
        <v>68.91</v>
      </c>
      <c r="I23" s="224"/>
      <c r="J23" s="225"/>
      <c r="K23" s="225"/>
    </row>
    <row r="24" spans="1:11" ht="12">
      <c r="A24" s="35"/>
      <c r="B24" s="35"/>
      <c r="C24" s="35" t="s">
        <v>137</v>
      </c>
      <c r="D24" s="95"/>
      <c r="E24" s="36" t="s">
        <v>138</v>
      </c>
      <c r="F24" s="37">
        <v>18.73</v>
      </c>
      <c r="G24" s="228"/>
      <c r="H24" s="37">
        <v>18.73</v>
      </c>
      <c r="I24" s="224"/>
      <c r="J24" s="225"/>
      <c r="K24" s="225"/>
    </row>
    <row r="25" spans="1:11" ht="12">
      <c r="A25" s="63"/>
      <c r="B25" s="95"/>
      <c r="C25" s="35" t="s">
        <v>107</v>
      </c>
      <c r="D25" s="35" t="s">
        <v>139</v>
      </c>
      <c r="E25" s="36" t="s">
        <v>140</v>
      </c>
      <c r="F25" s="37">
        <v>18.73</v>
      </c>
      <c r="G25" s="228"/>
      <c r="H25" s="37">
        <v>18.73</v>
      </c>
      <c r="I25" s="224"/>
      <c r="J25" s="225"/>
      <c r="K25" s="225"/>
    </row>
    <row r="26" spans="1:11" ht="12">
      <c r="A26" s="63"/>
      <c r="B26" s="95"/>
      <c r="C26" s="222" t="s">
        <v>257</v>
      </c>
      <c r="D26" s="35"/>
      <c r="E26" s="36" t="s">
        <v>141</v>
      </c>
      <c r="F26" s="37">
        <v>2.07</v>
      </c>
      <c r="G26" s="228"/>
      <c r="H26" s="37">
        <v>2.07</v>
      </c>
      <c r="I26" s="224"/>
      <c r="J26" s="225"/>
      <c r="K26" s="225"/>
    </row>
    <row r="27" spans="1:11" ht="12">
      <c r="A27" s="63"/>
      <c r="B27" s="95"/>
      <c r="C27" s="35" t="s">
        <v>107</v>
      </c>
      <c r="D27" s="35" t="s">
        <v>142</v>
      </c>
      <c r="E27" s="36" t="s">
        <v>143</v>
      </c>
      <c r="F27" s="37">
        <v>2.07</v>
      </c>
      <c r="G27" s="224"/>
      <c r="H27" s="37">
        <v>2.07</v>
      </c>
      <c r="I27" s="224"/>
      <c r="J27" s="225"/>
      <c r="K27" s="225"/>
    </row>
    <row r="28" spans="1:11" ht="12">
      <c r="A28" s="63"/>
      <c r="B28" s="95"/>
      <c r="C28" s="35" t="s">
        <v>256</v>
      </c>
      <c r="D28" s="35"/>
      <c r="E28" s="223" t="s">
        <v>254</v>
      </c>
      <c r="F28" s="37">
        <v>4.6</v>
      </c>
      <c r="G28" s="224"/>
      <c r="H28" s="37">
        <v>4.6</v>
      </c>
      <c r="I28" s="224"/>
      <c r="J28" s="225"/>
      <c r="K28" s="225"/>
    </row>
    <row r="29" spans="1:11" ht="12">
      <c r="A29" s="63"/>
      <c r="B29" s="95"/>
      <c r="D29" s="222" t="s">
        <v>253</v>
      </c>
      <c r="E29" s="223" t="s">
        <v>255</v>
      </c>
      <c r="F29" s="37">
        <v>4.6</v>
      </c>
      <c r="G29" s="224"/>
      <c r="H29" s="37">
        <v>4.6</v>
      </c>
      <c r="I29" s="224"/>
      <c r="J29" s="225"/>
      <c r="K29" s="225"/>
    </row>
    <row r="30" spans="1:11" ht="12">
      <c r="A30" s="63"/>
      <c r="B30" s="95"/>
      <c r="C30" s="35">
        <v>30231</v>
      </c>
      <c r="D30" s="222"/>
      <c r="E30" s="223" t="s">
        <v>258</v>
      </c>
      <c r="F30" s="37">
        <v>4.6</v>
      </c>
      <c r="G30" s="224"/>
      <c r="H30" s="37">
        <v>4.6</v>
      </c>
      <c r="I30" s="224"/>
      <c r="J30" s="225"/>
      <c r="K30" s="225"/>
    </row>
    <row r="31" spans="1:11" ht="12">
      <c r="A31" s="63"/>
      <c r="B31" s="95"/>
      <c r="D31" s="35" t="s">
        <v>144</v>
      </c>
      <c r="E31" s="223" t="s">
        <v>263</v>
      </c>
      <c r="F31" s="37">
        <v>4.6</v>
      </c>
      <c r="G31" s="224"/>
      <c r="H31" s="37">
        <v>4.6</v>
      </c>
      <c r="I31" s="224"/>
      <c r="J31" s="225"/>
      <c r="K31" s="225"/>
    </row>
    <row r="32" spans="1:11" ht="12">
      <c r="A32" s="63"/>
      <c r="B32" s="95"/>
      <c r="C32" s="222" t="s">
        <v>259</v>
      </c>
      <c r="E32" s="223" t="s">
        <v>260</v>
      </c>
      <c r="F32" s="37">
        <v>30.59</v>
      </c>
      <c r="G32" s="224"/>
      <c r="H32" s="37">
        <v>30.59</v>
      </c>
      <c r="I32" s="224"/>
      <c r="J32" s="225"/>
      <c r="K32" s="225"/>
    </row>
    <row r="33" spans="1:11" ht="12">
      <c r="A33" s="63"/>
      <c r="B33" s="95"/>
      <c r="C33" s="35" t="s">
        <v>107</v>
      </c>
      <c r="D33" s="35" t="s">
        <v>146</v>
      </c>
      <c r="E33" s="223" t="s">
        <v>261</v>
      </c>
      <c r="F33" s="37">
        <v>30.59</v>
      </c>
      <c r="G33" s="224"/>
      <c r="H33" s="37">
        <v>30.59</v>
      </c>
      <c r="I33" s="224"/>
      <c r="J33" s="225"/>
      <c r="K33" s="225"/>
    </row>
    <row r="34" spans="1:11" ht="12">
      <c r="A34" s="63"/>
      <c r="B34" s="95"/>
      <c r="C34" s="222" t="s">
        <v>262</v>
      </c>
      <c r="D34" s="35"/>
      <c r="E34" s="36" t="s">
        <v>148</v>
      </c>
      <c r="F34" s="37">
        <v>8.32</v>
      </c>
      <c r="G34" s="224"/>
      <c r="H34" s="37">
        <v>8.32</v>
      </c>
      <c r="I34" s="224"/>
      <c r="J34" s="225"/>
      <c r="K34" s="225"/>
    </row>
    <row r="35" spans="1:11" ht="12">
      <c r="A35" s="63"/>
      <c r="B35" s="35" t="s">
        <v>149</v>
      </c>
      <c r="C35" s="35"/>
      <c r="D35" s="35"/>
      <c r="E35" s="36" t="s">
        <v>66</v>
      </c>
      <c r="F35" s="37">
        <v>0.06</v>
      </c>
      <c r="G35" s="224"/>
      <c r="H35" s="224"/>
      <c r="I35" s="224">
        <f>F35</f>
        <v>0.06</v>
      </c>
      <c r="J35" s="225"/>
      <c r="K35" s="225"/>
    </row>
    <row r="36" spans="1:11" ht="12">
      <c r="A36" s="63"/>
      <c r="B36" s="35"/>
      <c r="C36" s="35" t="s">
        <v>150</v>
      </c>
      <c r="D36" s="35"/>
      <c r="E36" s="132" t="s">
        <v>151</v>
      </c>
      <c r="F36" s="37"/>
      <c r="G36" s="224"/>
      <c r="H36" s="224"/>
      <c r="I36" s="224"/>
      <c r="J36" s="225"/>
      <c r="K36" s="225"/>
    </row>
    <row r="37" spans="1:11" ht="12">
      <c r="A37" s="63"/>
      <c r="B37" s="35" t="s">
        <v>107</v>
      </c>
      <c r="C37" s="35" t="s">
        <v>107</v>
      </c>
      <c r="D37" s="35" t="s">
        <v>152</v>
      </c>
      <c r="E37" s="36" t="s">
        <v>153</v>
      </c>
      <c r="F37" s="37"/>
      <c r="G37" s="224"/>
      <c r="H37" s="224"/>
      <c r="I37" s="224"/>
      <c r="J37" s="225"/>
      <c r="K37" s="225"/>
    </row>
    <row r="38" spans="1:11" ht="12">
      <c r="A38" s="63"/>
      <c r="B38" s="35"/>
      <c r="C38" s="35" t="s">
        <v>154</v>
      </c>
      <c r="D38" s="35"/>
      <c r="E38" s="36" t="s">
        <v>155</v>
      </c>
      <c r="F38" s="37"/>
      <c r="G38" s="224"/>
      <c r="H38" s="224"/>
      <c r="I38" s="224"/>
      <c r="J38" s="225"/>
      <c r="K38" s="225"/>
    </row>
    <row r="39" spans="1:11" ht="12">
      <c r="A39" s="63"/>
      <c r="B39" s="35" t="s">
        <v>107</v>
      </c>
      <c r="C39" s="35" t="s">
        <v>107</v>
      </c>
      <c r="D39" s="35" t="s">
        <v>156</v>
      </c>
      <c r="E39" s="36" t="s">
        <v>157</v>
      </c>
      <c r="F39" s="37"/>
      <c r="G39" s="224"/>
      <c r="H39" s="224"/>
      <c r="I39" s="224"/>
      <c r="J39" s="225"/>
      <c r="K39" s="66"/>
    </row>
    <row r="40" spans="1:11" ht="12">
      <c r="A40" s="63"/>
      <c r="B40" s="35" t="s">
        <v>107</v>
      </c>
      <c r="C40" s="35" t="s">
        <v>107</v>
      </c>
      <c r="D40" s="35" t="s">
        <v>158</v>
      </c>
      <c r="E40" s="36" t="s">
        <v>159</v>
      </c>
      <c r="F40" s="37"/>
      <c r="G40" s="224"/>
      <c r="H40" s="224"/>
      <c r="I40" s="224"/>
      <c r="J40" s="225"/>
      <c r="K40" s="225"/>
    </row>
    <row r="41" spans="1:11" ht="12">
      <c r="A41" s="63"/>
      <c r="B41" s="35"/>
      <c r="C41" s="35" t="s">
        <v>160</v>
      </c>
      <c r="D41" s="35"/>
      <c r="E41" s="132" t="s">
        <v>161</v>
      </c>
      <c r="F41" s="37">
        <v>0.06</v>
      </c>
      <c r="G41" s="224"/>
      <c r="H41" s="224"/>
      <c r="I41" s="37">
        <v>0.06</v>
      </c>
      <c r="J41" s="225"/>
      <c r="K41" s="225"/>
    </row>
    <row r="42" spans="1:11" ht="12">
      <c r="A42" s="63"/>
      <c r="B42" s="35" t="s">
        <v>107</v>
      </c>
      <c r="C42" s="35" t="s">
        <v>107</v>
      </c>
      <c r="D42" s="35" t="s">
        <v>162</v>
      </c>
      <c r="E42" s="36" t="s">
        <v>163</v>
      </c>
      <c r="F42" s="37">
        <v>0.06</v>
      </c>
      <c r="G42" s="224"/>
      <c r="H42" s="224"/>
      <c r="I42" s="37">
        <v>0.06</v>
      </c>
      <c r="J42" s="225"/>
      <c r="K42" s="225"/>
    </row>
    <row r="43" spans="1:11" ht="12">
      <c r="A43" s="84"/>
      <c r="B43" s="95"/>
      <c r="C43" s="95"/>
      <c r="D43" s="95"/>
      <c r="E43" s="62"/>
      <c r="F43" s="73"/>
      <c r="G43" s="224"/>
      <c r="H43" s="224"/>
      <c r="I43" s="224"/>
      <c r="J43" s="225"/>
      <c r="K43" s="225"/>
    </row>
    <row r="44" spans="1:11" ht="12">
      <c r="A44" s="63"/>
      <c r="B44" s="95"/>
      <c r="C44" s="95"/>
      <c r="D44" s="95"/>
      <c r="E44" s="62"/>
      <c r="F44" s="73">
        <f>SUM(G44:I44)</f>
        <v>0</v>
      </c>
      <c r="G44" s="224"/>
      <c r="H44" s="224"/>
      <c r="I44" s="224"/>
      <c r="J44" s="225"/>
      <c r="K44" s="225"/>
    </row>
    <row r="45" spans="1:11" ht="39.75" customHeight="1">
      <c r="A45" s="280"/>
      <c r="B45" s="280"/>
      <c r="C45" s="280"/>
      <c r="D45" s="280"/>
      <c r="E45" s="280"/>
      <c r="F45" s="280"/>
      <c r="G45" s="280"/>
      <c r="H45" s="280"/>
      <c r="I45" s="280"/>
      <c r="J45" s="280"/>
      <c r="K45" s="280"/>
    </row>
    <row r="46" spans="1:11" ht="12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</row>
  </sheetData>
  <sheetProtection/>
  <mergeCells count="8">
    <mergeCell ref="A45:K45"/>
    <mergeCell ref="A4:A5"/>
    <mergeCell ref="E4:E5"/>
    <mergeCell ref="A1:K1"/>
    <mergeCell ref="J2:K2"/>
    <mergeCell ref="J3:K3"/>
    <mergeCell ref="B4:D4"/>
    <mergeCell ref="F4:K4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3"/>
  <sheetViews>
    <sheetView showGridLines="0" showZeros="0" zoomScalePageLayoutView="0" workbookViewId="0" topLeftCell="A1">
      <selection activeCell="E17" sqref="E17"/>
    </sheetView>
  </sheetViews>
  <sheetFormatPr defaultColWidth="9.33203125" defaultRowHeight="11.25"/>
  <cols>
    <col min="1" max="1" width="5.33203125" style="41" customWidth="1"/>
    <col min="2" max="2" width="4.16015625" style="41" customWidth="1"/>
    <col min="3" max="3" width="8.83203125" style="41" customWidth="1"/>
    <col min="4" max="4" width="43.33203125" style="41" customWidth="1"/>
    <col min="5" max="6" width="12.83203125" style="41" customWidth="1"/>
    <col min="7" max="7" width="13.16015625" style="41" customWidth="1"/>
    <col min="8" max="8" width="15.16015625" style="41" customWidth="1"/>
    <col min="9" max="10" width="9.16015625" style="41" customWidth="1"/>
    <col min="11" max="11" width="12.66015625" style="41" customWidth="1"/>
    <col min="12" max="240" width="9.16015625" style="41" customWidth="1"/>
    <col min="241" max="16384" width="9.16015625" style="41" customWidth="1"/>
  </cols>
  <sheetData>
    <row r="1" spans="1:11" ht="30" customHeight="1">
      <c r="A1" s="275" t="s">
        <v>164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5.75" customHeight="1">
      <c r="A2"/>
      <c r="B2"/>
      <c r="C2"/>
      <c r="D2"/>
      <c r="E2"/>
      <c r="F2"/>
      <c r="G2"/>
      <c r="K2" s="96" t="s">
        <v>165</v>
      </c>
    </row>
    <row r="3" spans="1:11" ht="18" customHeight="1">
      <c r="A3" s="231" t="s">
        <v>265</v>
      </c>
      <c r="B3" s="90"/>
      <c r="C3" s="90"/>
      <c r="D3" s="90"/>
      <c r="E3" s="119"/>
      <c r="F3"/>
      <c r="G3" s="120"/>
      <c r="K3" s="129" t="s">
        <v>26</v>
      </c>
    </row>
    <row r="4" spans="1:11" s="40" customFormat="1" ht="12">
      <c r="A4" s="263" t="s">
        <v>70</v>
      </c>
      <c r="B4" s="263"/>
      <c r="C4" s="263"/>
      <c r="D4" s="268" t="s">
        <v>71</v>
      </c>
      <c r="E4" s="251" t="s">
        <v>89</v>
      </c>
      <c r="F4" s="251"/>
      <c r="G4" s="251"/>
      <c r="H4" s="251"/>
      <c r="I4" s="251"/>
      <c r="J4" s="251"/>
      <c r="K4" s="251"/>
    </row>
    <row r="5" spans="1:11" s="40" customFormat="1" ht="12" customHeight="1">
      <c r="A5" s="272" t="s">
        <v>72</v>
      </c>
      <c r="B5" s="272" t="s">
        <v>73</v>
      </c>
      <c r="C5" s="272" t="s">
        <v>74</v>
      </c>
      <c r="D5" s="269"/>
      <c r="E5" s="251" t="s">
        <v>59</v>
      </c>
      <c r="F5" s="251" t="s">
        <v>31</v>
      </c>
      <c r="G5" s="251"/>
      <c r="H5" s="251" t="s">
        <v>35</v>
      </c>
      <c r="I5" s="251" t="s">
        <v>37</v>
      </c>
      <c r="J5" s="251" t="s">
        <v>39</v>
      </c>
      <c r="K5" s="251" t="s">
        <v>41</v>
      </c>
    </row>
    <row r="6" spans="1:11" s="40" customFormat="1" ht="57.75" customHeight="1">
      <c r="A6" s="273"/>
      <c r="B6" s="273"/>
      <c r="C6" s="273"/>
      <c r="D6" s="270"/>
      <c r="E6" s="251"/>
      <c r="F6" s="7" t="s">
        <v>62</v>
      </c>
      <c r="G6" s="5" t="s">
        <v>63</v>
      </c>
      <c r="H6" s="251"/>
      <c r="I6" s="251"/>
      <c r="J6" s="251"/>
      <c r="K6" s="251"/>
    </row>
    <row r="7" spans="1:11" s="40" customFormat="1" ht="21" customHeight="1">
      <c r="A7" s="92"/>
      <c r="B7" s="92"/>
      <c r="C7" s="92"/>
      <c r="D7" s="93" t="s">
        <v>59</v>
      </c>
      <c r="E7" s="123">
        <f>SUM(E8,E11,E14,E17)</f>
        <v>527.6800000000001</v>
      </c>
      <c r="F7" s="123">
        <f>SUM(F8,F11,F14,F17)</f>
        <v>527.6800000000001</v>
      </c>
      <c r="G7" s="5"/>
      <c r="H7" s="5"/>
      <c r="I7" s="5"/>
      <c r="J7" s="5"/>
      <c r="K7" s="5"/>
    </row>
    <row r="8" spans="1:11" ht="18" customHeight="1">
      <c r="A8" s="124" t="s">
        <v>166</v>
      </c>
      <c r="B8" s="124"/>
      <c r="C8" s="124"/>
      <c r="D8" s="125" t="s">
        <v>75</v>
      </c>
      <c r="E8" s="126">
        <v>421.53</v>
      </c>
      <c r="F8" s="126">
        <v>421.53</v>
      </c>
      <c r="G8" s="73"/>
      <c r="H8" s="57"/>
      <c r="I8" s="57"/>
      <c r="J8" s="57"/>
      <c r="K8" s="57"/>
    </row>
    <row r="9" spans="1:11" ht="18" customHeight="1">
      <c r="A9" s="124"/>
      <c r="B9" s="229" t="s">
        <v>248</v>
      </c>
      <c r="C9" s="124"/>
      <c r="D9" s="230" t="s">
        <v>264</v>
      </c>
      <c r="E9" s="126">
        <v>421.53</v>
      </c>
      <c r="F9" s="126">
        <v>421.53</v>
      </c>
      <c r="G9" s="73"/>
      <c r="H9" s="57"/>
      <c r="I9" s="57"/>
      <c r="J9" s="57"/>
      <c r="K9" s="57"/>
    </row>
    <row r="10" spans="1:11" ht="18" customHeight="1">
      <c r="A10" s="124" t="s">
        <v>107</v>
      </c>
      <c r="B10" s="124" t="s">
        <v>107</v>
      </c>
      <c r="C10" s="124" t="s">
        <v>78</v>
      </c>
      <c r="D10" s="125" t="s">
        <v>48</v>
      </c>
      <c r="E10" s="126">
        <v>421.53</v>
      </c>
      <c r="F10" s="126">
        <v>421.53</v>
      </c>
      <c r="G10" s="73"/>
      <c r="H10" s="57"/>
      <c r="I10" s="57"/>
      <c r="J10" s="57"/>
      <c r="K10" s="57"/>
    </row>
    <row r="11" spans="1:11" ht="18" customHeight="1">
      <c r="A11" s="124" t="s">
        <v>167</v>
      </c>
      <c r="B11" s="124"/>
      <c r="C11" s="124"/>
      <c r="D11" s="125" t="s">
        <v>79</v>
      </c>
      <c r="E11" s="126">
        <v>52.97</v>
      </c>
      <c r="F11" s="126">
        <v>52.97</v>
      </c>
      <c r="G11" s="73"/>
      <c r="H11" s="57"/>
      <c r="I11" s="57"/>
      <c r="J11" s="57"/>
      <c r="K11" s="57"/>
    </row>
    <row r="12" spans="1:11" ht="18" customHeight="1">
      <c r="A12" s="124"/>
      <c r="B12" s="124" t="s">
        <v>80</v>
      </c>
      <c r="C12" s="124"/>
      <c r="D12" s="125" t="s">
        <v>34</v>
      </c>
      <c r="E12" s="126">
        <v>52.97</v>
      </c>
      <c r="F12" s="126">
        <v>52.97</v>
      </c>
      <c r="G12" s="73"/>
      <c r="H12" s="57"/>
      <c r="I12" s="57"/>
      <c r="J12" s="57"/>
      <c r="K12" s="57"/>
    </row>
    <row r="13" spans="1:11" ht="18" customHeight="1">
      <c r="A13" s="124" t="s">
        <v>107</v>
      </c>
      <c r="B13" s="124" t="s">
        <v>107</v>
      </c>
      <c r="C13" s="124" t="s">
        <v>80</v>
      </c>
      <c r="D13" s="125" t="s">
        <v>38</v>
      </c>
      <c r="E13" s="126">
        <v>52.97</v>
      </c>
      <c r="F13" s="126">
        <v>52.97</v>
      </c>
      <c r="G13" s="73"/>
      <c r="H13" s="57"/>
      <c r="I13" s="57"/>
      <c r="J13" s="57"/>
      <c r="K13" s="57"/>
    </row>
    <row r="14" spans="1:11" ht="18" customHeight="1">
      <c r="A14" s="124" t="s">
        <v>168</v>
      </c>
      <c r="B14" s="124"/>
      <c r="C14" s="124"/>
      <c r="D14" s="125" t="s">
        <v>81</v>
      </c>
      <c r="E14" s="126">
        <v>22.18</v>
      </c>
      <c r="F14" s="126">
        <v>22.18</v>
      </c>
      <c r="G14" s="73"/>
      <c r="H14" s="57"/>
      <c r="I14" s="57"/>
      <c r="J14" s="57"/>
      <c r="K14" s="57"/>
    </row>
    <row r="15" spans="1:11" ht="18" customHeight="1">
      <c r="A15" s="124"/>
      <c r="B15" s="124" t="s">
        <v>169</v>
      </c>
      <c r="C15" s="124"/>
      <c r="D15" s="125" t="s">
        <v>42</v>
      </c>
      <c r="E15" s="126">
        <v>22.18</v>
      </c>
      <c r="F15" s="126">
        <v>22.18</v>
      </c>
      <c r="G15" s="73"/>
      <c r="H15" s="57"/>
      <c r="I15" s="57"/>
      <c r="J15" s="57"/>
      <c r="K15" s="57"/>
    </row>
    <row r="16" spans="1:11" ht="18" customHeight="1">
      <c r="A16" s="124" t="s">
        <v>107</v>
      </c>
      <c r="B16" s="124" t="s">
        <v>107</v>
      </c>
      <c r="C16" s="124" t="s">
        <v>78</v>
      </c>
      <c r="D16" s="125" t="s">
        <v>44</v>
      </c>
      <c r="E16" s="126">
        <v>22.18</v>
      </c>
      <c r="F16" s="126">
        <v>22.18</v>
      </c>
      <c r="G16" s="73"/>
      <c r="H16" s="57"/>
      <c r="I16" s="57"/>
      <c r="J16" s="57"/>
      <c r="K16" s="57"/>
    </row>
    <row r="17" spans="1:11" ht="18" customHeight="1">
      <c r="A17" s="124" t="s">
        <v>170</v>
      </c>
      <c r="B17" s="124"/>
      <c r="C17" s="124"/>
      <c r="D17" s="125" t="s">
        <v>82</v>
      </c>
      <c r="E17" s="126">
        <v>31</v>
      </c>
      <c r="F17" s="126">
        <v>31</v>
      </c>
      <c r="G17" s="73"/>
      <c r="H17" s="57"/>
      <c r="I17" s="57"/>
      <c r="J17" s="57"/>
      <c r="K17" s="57"/>
    </row>
    <row r="18" spans="1:11" ht="18" customHeight="1">
      <c r="A18" s="124"/>
      <c r="B18" s="124" t="s">
        <v>76</v>
      </c>
      <c r="C18" s="124"/>
      <c r="D18" s="125" t="s">
        <v>50</v>
      </c>
      <c r="E18" s="126">
        <v>31</v>
      </c>
      <c r="F18" s="126">
        <v>31</v>
      </c>
      <c r="G18" s="73"/>
      <c r="H18" s="57"/>
      <c r="I18" s="57"/>
      <c r="J18" s="57"/>
      <c r="K18" s="57"/>
    </row>
    <row r="19" spans="1:11" ht="18" customHeight="1">
      <c r="A19" s="124" t="s">
        <v>107</v>
      </c>
      <c r="B19" s="124" t="s">
        <v>107</v>
      </c>
      <c r="C19" s="124" t="s">
        <v>78</v>
      </c>
      <c r="D19" s="125" t="s">
        <v>51</v>
      </c>
      <c r="E19" s="126">
        <v>31</v>
      </c>
      <c r="F19" s="126">
        <v>31</v>
      </c>
      <c r="G19" s="73"/>
      <c r="H19" s="57"/>
      <c r="I19" s="57"/>
      <c r="J19" s="57"/>
      <c r="K19" s="57"/>
    </row>
    <row r="20" spans="1:11" ht="18" customHeight="1">
      <c r="A20" s="127"/>
      <c r="B20" s="127"/>
      <c r="C20" s="127"/>
      <c r="D20" s="84" t="s">
        <v>86</v>
      </c>
      <c r="E20" s="73"/>
      <c r="F20" s="128"/>
      <c r="G20" s="73"/>
      <c r="H20" s="57"/>
      <c r="I20" s="57"/>
      <c r="J20" s="57"/>
      <c r="K20" s="57"/>
    </row>
    <row r="21" spans="1:11" ht="18" customHeight="1">
      <c r="A21" s="35"/>
      <c r="B21" s="35"/>
      <c r="C21" s="35"/>
      <c r="D21" s="36"/>
      <c r="E21" s="73"/>
      <c r="F21" s="37"/>
      <c r="G21" s="73"/>
      <c r="H21" s="57"/>
      <c r="I21" s="57"/>
      <c r="J21" s="57"/>
      <c r="K21" s="57"/>
    </row>
    <row r="22" spans="2:8" ht="17.25" customHeight="1">
      <c r="B22"/>
      <c r="C22"/>
      <c r="D22"/>
      <c r="E22"/>
      <c r="F22"/>
      <c r="G22"/>
      <c r="H22"/>
    </row>
    <row r="23" spans="1:12" ht="51" customHeight="1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</row>
  </sheetData>
  <sheetProtection formatCells="0" formatColumns="0" formatRows="0"/>
  <mergeCells count="14">
    <mergeCell ref="H5:H6"/>
    <mergeCell ref="I5:I6"/>
    <mergeCell ref="J5:J6"/>
    <mergeCell ref="K5:K6"/>
    <mergeCell ref="A1:K1"/>
    <mergeCell ref="A4:C4"/>
    <mergeCell ref="E4:K4"/>
    <mergeCell ref="F5:G5"/>
    <mergeCell ref="A23:L23"/>
    <mergeCell ref="A5:A6"/>
    <mergeCell ref="B5:B6"/>
    <mergeCell ref="C5:C6"/>
    <mergeCell ref="D4:D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44"/>
  <sheetViews>
    <sheetView showGridLines="0" showZeros="0" zoomScalePageLayoutView="0" workbookViewId="0" topLeftCell="A1">
      <selection activeCell="A36" sqref="A36:IV36"/>
    </sheetView>
  </sheetViews>
  <sheetFormatPr defaultColWidth="9.16015625" defaultRowHeight="12.75" customHeight="1"/>
  <cols>
    <col min="1" max="2" width="7.16015625" style="106" customWidth="1"/>
    <col min="3" max="3" width="54" style="0" customWidth="1"/>
    <col min="4" max="6" width="16" style="0" customWidth="1"/>
  </cols>
  <sheetData>
    <row r="1" spans="1:6" ht="24.75" customHeight="1">
      <c r="A1" s="282" t="s">
        <v>171</v>
      </c>
      <c r="B1" s="282"/>
      <c r="C1" s="282"/>
      <c r="D1" s="282"/>
      <c r="E1" s="282"/>
      <c r="F1" s="282"/>
    </row>
    <row r="2" spans="1:6" ht="15.75" customHeight="1">
      <c r="A2" s="58"/>
      <c r="B2" s="58"/>
      <c r="C2" s="58"/>
      <c r="D2" s="58"/>
      <c r="F2" s="96" t="s">
        <v>172</v>
      </c>
    </row>
    <row r="3" spans="1:6" s="41" customFormat="1" ht="15.75" customHeight="1">
      <c r="A3" s="283" t="s">
        <v>265</v>
      </c>
      <c r="B3" s="284"/>
      <c r="C3" s="285"/>
      <c r="D3" s="69"/>
      <c r="F3" s="96" t="s">
        <v>26</v>
      </c>
    </row>
    <row r="4" spans="1:6" s="40" customFormat="1" ht="18.75" customHeight="1">
      <c r="A4" s="286" t="s">
        <v>70</v>
      </c>
      <c r="B4" s="286"/>
      <c r="C4" s="291" t="s">
        <v>71</v>
      </c>
      <c r="D4" s="287" t="s">
        <v>266</v>
      </c>
      <c r="E4" s="288"/>
      <c r="F4" s="289"/>
    </row>
    <row r="5" spans="1:6" s="40" customFormat="1" ht="13.5" customHeight="1">
      <c r="A5" s="107" t="s">
        <v>72</v>
      </c>
      <c r="B5" s="107" t="s">
        <v>73</v>
      </c>
      <c r="C5" s="291"/>
      <c r="D5" s="108" t="s">
        <v>59</v>
      </c>
      <c r="E5" s="108" t="s">
        <v>173</v>
      </c>
      <c r="F5" s="108" t="s">
        <v>174</v>
      </c>
    </row>
    <row r="6" spans="1:6" s="40" customFormat="1" ht="15" customHeight="1">
      <c r="A6" s="109"/>
      <c r="B6" s="109"/>
      <c r="C6" s="108" t="s">
        <v>175</v>
      </c>
      <c r="D6" s="110"/>
      <c r="E6" s="111"/>
      <c r="F6" s="111">
        <v>68.91</v>
      </c>
    </row>
    <row r="7" spans="1:6" s="41" customFormat="1" ht="14.25" customHeight="1">
      <c r="A7" s="112" t="s">
        <v>104</v>
      </c>
      <c r="B7" s="112"/>
      <c r="C7" s="113" t="s">
        <v>64</v>
      </c>
      <c r="D7" s="110">
        <v>384.46</v>
      </c>
      <c r="E7" s="110">
        <v>384.46</v>
      </c>
      <c r="F7" s="114"/>
    </row>
    <row r="8" spans="1:7" s="41" customFormat="1" ht="14.25" customHeight="1">
      <c r="A8" s="112"/>
      <c r="B8" s="112" t="s">
        <v>105</v>
      </c>
      <c r="C8" s="113" t="s">
        <v>106</v>
      </c>
      <c r="D8" s="110">
        <v>133.63</v>
      </c>
      <c r="E8" s="110">
        <v>133.63</v>
      </c>
      <c r="F8" s="115"/>
      <c r="G8" s="55"/>
    </row>
    <row r="9" spans="1:6" s="41" customFormat="1" ht="14.25" customHeight="1">
      <c r="A9" s="112" t="s">
        <v>107</v>
      </c>
      <c r="B9" s="112" t="s">
        <v>107</v>
      </c>
      <c r="C9" s="113" t="s">
        <v>109</v>
      </c>
      <c r="D9" s="110">
        <v>133.63</v>
      </c>
      <c r="E9" s="110">
        <v>133.63</v>
      </c>
      <c r="F9" s="115"/>
    </row>
    <row r="10" spans="1:7" s="41" customFormat="1" ht="14.25" customHeight="1">
      <c r="A10" s="112"/>
      <c r="B10" s="112" t="s">
        <v>110</v>
      </c>
      <c r="C10" s="113" t="s">
        <v>111</v>
      </c>
      <c r="D10" s="116">
        <v>133.54</v>
      </c>
      <c r="E10" s="116">
        <v>133.54</v>
      </c>
      <c r="F10" s="115"/>
      <c r="G10" s="55"/>
    </row>
    <row r="11" spans="1:7" s="41" customFormat="1" ht="14.25" customHeight="1">
      <c r="A11" s="112" t="s">
        <v>107</v>
      </c>
      <c r="B11" s="112" t="s">
        <v>107</v>
      </c>
      <c r="C11" s="113" t="s">
        <v>113</v>
      </c>
      <c r="D11" s="116">
        <v>124.63</v>
      </c>
      <c r="E11" s="116">
        <v>124.63</v>
      </c>
      <c r="F11" s="115"/>
      <c r="G11" s="55"/>
    </row>
    <row r="12" spans="1:7" s="41" customFormat="1" ht="14.25" customHeight="1">
      <c r="A12" s="112" t="s">
        <v>107</v>
      </c>
      <c r="B12" s="112" t="s">
        <v>107</v>
      </c>
      <c r="C12" s="113" t="s">
        <v>176</v>
      </c>
      <c r="D12" s="116">
        <v>8.92</v>
      </c>
      <c r="E12" s="116">
        <v>8.92</v>
      </c>
      <c r="F12" s="115"/>
      <c r="G12" s="55"/>
    </row>
    <row r="13" spans="1:7" s="41" customFormat="1" ht="14.25" customHeight="1">
      <c r="A13" s="112"/>
      <c r="B13" s="112" t="s">
        <v>116</v>
      </c>
      <c r="C13" s="113" t="s">
        <v>117</v>
      </c>
      <c r="D13" s="116">
        <v>11.14</v>
      </c>
      <c r="E13" s="116">
        <v>11.14</v>
      </c>
      <c r="F13" s="115"/>
      <c r="G13" s="55"/>
    </row>
    <row r="14" spans="1:7" s="41" customFormat="1" ht="14.25" customHeight="1">
      <c r="A14" s="112" t="s">
        <v>107</v>
      </c>
      <c r="B14" s="112" t="s">
        <v>107</v>
      </c>
      <c r="C14" s="113" t="s">
        <v>119</v>
      </c>
      <c r="D14" s="116">
        <v>11.14</v>
      </c>
      <c r="E14" s="116">
        <v>11.14</v>
      </c>
      <c r="F14" s="115"/>
      <c r="G14" s="55"/>
    </row>
    <row r="15" spans="1:7" s="41" customFormat="1" ht="14.25" customHeight="1">
      <c r="A15" s="112"/>
      <c r="B15" s="112" t="s">
        <v>120</v>
      </c>
      <c r="C15" s="113" t="s">
        <v>121</v>
      </c>
      <c r="D15" s="116">
        <v>52.97</v>
      </c>
      <c r="E15" s="116">
        <v>52.97</v>
      </c>
      <c r="F15" s="115"/>
      <c r="G15" s="55"/>
    </row>
    <row r="16" spans="1:7" s="41" customFormat="1" ht="14.25" customHeight="1">
      <c r="A16" s="112" t="s">
        <v>107</v>
      </c>
      <c r="B16" s="112" t="s">
        <v>107</v>
      </c>
      <c r="C16" s="113" t="s">
        <v>123</v>
      </c>
      <c r="D16" s="116">
        <v>52.97</v>
      </c>
      <c r="E16" s="116">
        <v>52.97</v>
      </c>
      <c r="F16" s="115"/>
      <c r="G16" s="55"/>
    </row>
    <row r="17" spans="1:7" s="41" customFormat="1" ht="14.25" customHeight="1">
      <c r="A17" s="112"/>
      <c r="B17" s="112" t="s">
        <v>124</v>
      </c>
      <c r="C17" s="113" t="s">
        <v>125</v>
      </c>
      <c r="D17" s="116">
        <v>21.77</v>
      </c>
      <c r="E17" s="116">
        <v>21.77</v>
      </c>
      <c r="F17" s="115"/>
      <c r="G17" s="55"/>
    </row>
    <row r="18" spans="1:7" s="41" customFormat="1" ht="14.25" customHeight="1">
      <c r="A18" s="112" t="s">
        <v>107</v>
      </c>
      <c r="B18" s="112" t="s">
        <v>107</v>
      </c>
      <c r="C18" s="113" t="s">
        <v>127</v>
      </c>
      <c r="D18" s="116">
        <v>21.77</v>
      </c>
      <c r="E18" s="116">
        <v>21.77</v>
      </c>
      <c r="F18" s="115"/>
      <c r="G18" s="55"/>
    </row>
    <row r="19" spans="1:7" s="41" customFormat="1" ht="14.25" customHeight="1">
      <c r="A19" s="112"/>
      <c r="B19" s="112" t="s">
        <v>128</v>
      </c>
      <c r="C19" s="113" t="s">
        <v>129</v>
      </c>
      <c r="D19" s="116">
        <v>0.41</v>
      </c>
      <c r="E19" s="116">
        <v>0.41</v>
      </c>
      <c r="F19" s="115"/>
      <c r="G19" s="55"/>
    </row>
    <row r="20" spans="1:7" s="41" customFormat="1" ht="14.25" customHeight="1">
      <c r="A20" s="112" t="s">
        <v>107</v>
      </c>
      <c r="B20" s="112" t="s">
        <v>107</v>
      </c>
      <c r="C20" s="113" t="s">
        <v>131</v>
      </c>
      <c r="D20" s="116">
        <v>0.41</v>
      </c>
      <c r="E20" s="116">
        <v>0.41</v>
      </c>
      <c r="F20" s="115"/>
      <c r="G20" s="55"/>
    </row>
    <row r="21" spans="1:7" s="41" customFormat="1" ht="14.25" customHeight="1">
      <c r="A21" s="112"/>
      <c r="B21" s="112" t="s">
        <v>132</v>
      </c>
      <c r="C21" s="113" t="s">
        <v>133</v>
      </c>
      <c r="D21" s="116">
        <v>31</v>
      </c>
      <c r="E21" s="116">
        <v>31</v>
      </c>
      <c r="F21" s="115"/>
      <c r="G21" s="55"/>
    </row>
    <row r="22" spans="1:6" s="41" customFormat="1" ht="14.25" customHeight="1">
      <c r="A22" s="112" t="s">
        <v>107</v>
      </c>
      <c r="B22" s="112" t="s">
        <v>107</v>
      </c>
      <c r="C22" s="113" t="s">
        <v>135</v>
      </c>
      <c r="D22" s="116">
        <v>31</v>
      </c>
      <c r="E22" s="116">
        <v>31</v>
      </c>
      <c r="F22" s="114"/>
    </row>
    <row r="23" spans="1:6" s="41" customFormat="1" ht="14.25" customHeight="1">
      <c r="A23" s="112" t="s">
        <v>136</v>
      </c>
      <c r="B23" s="112"/>
      <c r="C23" s="113" t="s">
        <v>65</v>
      </c>
      <c r="D23" s="110">
        <v>68.91</v>
      </c>
      <c r="E23" s="111"/>
      <c r="F23" s="110">
        <v>68.91</v>
      </c>
    </row>
    <row r="24" spans="1:6" s="41" customFormat="1" ht="14.25" customHeight="1">
      <c r="A24" s="112"/>
      <c r="B24" s="112" t="s">
        <v>137</v>
      </c>
      <c r="C24" s="113" t="s">
        <v>138</v>
      </c>
      <c r="D24" s="116">
        <v>18.73</v>
      </c>
      <c r="E24" s="111"/>
      <c r="F24" s="116">
        <v>18.73</v>
      </c>
    </row>
    <row r="25" spans="1:6" s="41" customFormat="1" ht="14.25" customHeight="1">
      <c r="A25" s="112" t="s">
        <v>107</v>
      </c>
      <c r="B25" s="112" t="s">
        <v>107</v>
      </c>
      <c r="C25" s="113" t="s">
        <v>140</v>
      </c>
      <c r="D25" s="116">
        <v>18.73</v>
      </c>
      <c r="E25" s="111"/>
      <c r="F25" s="116">
        <v>18.73</v>
      </c>
    </row>
    <row r="26" spans="1:6" s="41" customFormat="1" ht="14.25" customHeight="1">
      <c r="A26" s="112"/>
      <c r="B26" s="112" t="s">
        <v>177</v>
      </c>
      <c r="C26" s="113" t="s">
        <v>178</v>
      </c>
      <c r="D26" s="116">
        <v>4.6</v>
      </c>
      <c r="E26" s="111"/>
      <c r="F26" s="116">
        <v>4.6</v>
      </c>
    </row>
    <row r="27" spans="1:6" s="41" customFormat="1" ht="14.25" customHeight="1">
      <c r="A27" s="112" t="s">
        <v>107</v>
      </c>
      <c r="B27" s="112" t="s">
        <v>107</v>
      </c>
      <c r="C27" s="113" t="s">
        <v>179</v>
      </c>
      <c r="D27" s="116">
        <v>4.6</v>
      </c>
      <c r="E27" s="111"/>
      <c r="F27" s="116">
        <v>4.6</v>
      </c>
    </row>
    <row r="28" spans="1:8" s="41" customFormat="1" ht="14.25" customHeight="1">
      <c r="A28" s="112"/>
      <c r="B28" s="112" t="s">
        <v>180</v>
      </c>
      <c r="C28" s="113" t="s">
        <v>141</v>
      </c>
      <c r="D28" s="116">
        <v>2.07</v>
      </c>
      <c r="E28" s="111"/>
      <c r="F28" s="116">
        <v>2.07</v>
      </c>
      <c r="G28" s="55"/>
      <c r="H28" s="55"/>
    </row>
    <row r="29" spans="1:7" s="41" customFormat="1" ht="14.25" customHeight="1">
      <c r="A29" s="112" t="s">
        <v>107</v>
      </c>
      <c r="B29" s="112" t="s">
        <v>107</v>
      </c>
      <c r="C29" s="113" t="s">
        <v>143</v>
      </c>
      <c r="D29" s="116">
        <v>2.07</v>
      </c>
      <c r="E29" s="111"/>
      <c r="F29" s="116">
        <v>2.07</v>
      </c>
      <c r="G29" s="55"/>
    </row>
    <row r="30" spans="1:6" s="41" customFormat="1" ht="14.25" customHeight="1">
      <c r="A30" s="112"/>
      <c r="B30" s="112" t="s">
        <v>181</v>
      </c>
      <c r="C30" s="113" t="s">
        <v>182</v>
      </c>
      <c r="D30" s="116">
        <v>4.6</v>
      </c>
      <c r="E30" s="111"/>
      <c r="F30" s="116">
        <v>4.6</v>
      </c>
    </row>
    <row r="31" spans="1:7" s="41" customFormat="1" ht="14.25" customHeight="1">
      <c r="A31" s="112" t="s">
        <v>107</v>
      </c>
      <c r="B31" s="112" t="s">
        <v>107</v>
      </c>
      <c r="C31" s="113" t="s">
        <v>145</v>
      </c>
      <c r="D31" s="116">
        <v>4.6</v>
      </c>
      <c r="E31" s="111"/>
      <c r="F31" s="116">
        <v>4.6</v>
      </c>
      <c r="G31" s="55"/>
    </row>
    <row r="32" spans="1:7" s="41" customFormat="1" ht="14.25" customHeight="1">
      <c r="A32" s="112"/>
      <c r="B32" s="112" t="s">
        <v>183</v>
      </c>
      <c r="C32" s="113" t="s">
        <v>184</v>
      </c>
      <c r="D32" s="116">
        <v>30.59</v>
      </c>
      <c r="E32" s="111"/>
      <c r="F32" s="116">
        <v>30.59</v>
      </c>
      <c r="G32" s="55"/>
    </row>
    <row r="33" spans="1:7" s="41" customFormat="1" ht="14.25" customHeight="1">
      <c r="A33" s="112" t="s">
        <v>107</v>
      </c>
      <c r="B33" s="112" t="s">
        <v>107</v>
      </c>
      <c r="C33" s="113" t="s">
        <v>147</v>
      </c>
      <c r="D33" s="116">
        <v>30.59</v>
      </c>
      <c r="E33" s="111"/>
      <c r="F33" s="116">
        <v>30.59</v>
      </c>
      <c r="G33" s="55"/>
    </row>
    <row r="34" spans="1:7" s="41" customFormat="1" ht="14.25" customHeight="1">
      <c r="A34" s="112"/>
      <c r="B34" s="112" t="s">
        <v>185</v>
      </c>
      <c r="C34" s="113" t="s">
        <v>186</v>
      </c>
      <c r="D34" s="110">
        <v>8.32</v>
      </c>
      <c r="E34" s="111"/>
      <c r="F34" s="110">
        <v>8.32</v>
      </c>
      <c r="G34" s="55"/>
    </row>
    <row r="35" spans="1:7" s="41" customFormat="1" ht="14.25" customHeight="1">
      <c r="A35" s="112"/>
      <c r="B35" s="112"/>
      <c r="C35" s="113" t="s">
        <v>148</v>
      </c>
      <c r="D35" s="110">
        <v>8.32</v>
      </c>
      <c r="E35" s="111"/>
      <c r="F35" s="110">
        <v>8.32</v>
      </c>
      <c r="G35" s="55"/>
    </row>
    <row r="36" spans="1:7" s="41" customFormat="1" ht="14.25" customHeight="1">
      <c r="A36" s="112" t="s">
        <v>149</v>
      </c>
      <c r="B36" s="112"/>
      <c r="C36" s="113" t="s">
        <v>66</v>
      </c>
      <c r="D36" s="110"/>
      <c r="E36" s="110"/>
      <c r="F36" s="115"/>
      <c r="G36" s="55"/>
    </row>
    <row r="37" spans="1:9" ht="14.25" customHeight="1">
      <c r="A37" s="112"/>
      <c r="B37" s="112" t="s">
        <v>150</v>
      </c>
      <c r="C37" s="113" t="s">
        <v>151</v>
      </c>
      <c r="D37" s="116"/>
      <c r="E37" s="116"/>
      <c r="F37" s="115"/>
      <c r="I37" s="117"/>
    </row>
    <row r="38" spans="1:8" ht="14.25" customHeight="1">
      <c r="A38" s="112" t="s">
        <v>107</v>
      </c>
      <c r="B38" s="112" t="s">
        <v>107</v>
      </c>
      <c r="C38" s="113" t="s">
        <v>153</v>
      </c>
      <c r="D38" s="116"/>
      <c r="E38" s="116"/>
      <c r="F38" s="115"/>
      <c r="G38" s="117"/>
      <c r="H38" s="117"/>
    </row>
    <row r="39" spans="1:7" ht="14.25" customHeight="1">
      <c r="A39" s="112"/>
      <c r="B39" s="112" t="s">
        <v>154</v>
      </c>
      <c r="C39" s="113" t="s">
        <v>155</v>
      </c>
      <c r="D39" s="116"/>
      <c r="E39" s="116"/>
      <c r="F39" s="114"/>
      <c r="G39" s="117"/>
    </row>
    <row r="40" spans="1:6" ht="14.25" customHeight="1">
      <c r="A40" s="112" t="s">
        <v>107</v>
      </c>
      <c r="B40" s="112" t="s">
        <v>107</v>
      </c>
      <c r="C40" s="113" t="s">
        <v>157</v>
      </c>
      <c r="D40" s="116"/>
      <c r="E40" s="116"/>
      <c r="F40" s="114"/>
    </row>
    <row r="41" spans="1:6" ht="14.25" customHeight="1">
      <c r="A41" s="112" t="s">
        <v>107</v>
      </c>
      <c r="B41" s="112" t="s">
        <v>107</v>
      </c>
      <c r="C41" s="113" t="s">
        <v>159</v>
      </c>
      <c r="D41" s="116"/>
      <c r="E41" s="116"/>
      <c r="F41" s="114"/>
    </row>
    <row r="42" spans="1:6" ht="14.25" customHeight="1">
      <c r="A42" s="112"/>
      <c r="B42" s="112" t="s">
        <v>160</v>
      </c>
      <c r="C42" s="118" t="s">
        <v>187</v>
      </c>
      <c r="D42" s="110">
        <v>0.06</v>
      </c>
      <c r="E42" s="110">
        <v>0.06</v>
      </c>
      <c r="F42" s="114"/>
    </row>
    <row r="43" spans="1:6" ht="14.25" customHeight="1">
      <c r="A43" s="112" t="s">
        <v>107</v>
      </c>
      <c r="B43" s="112" t="s">
        <v>107</v>
      </c>
      <c r="C43" s="118" t="s">
        <v>163</v>
      </c>
      <c r="D43" s="110">
        <v>0.06</v>
      </c>
      <c r="E43" s="110">
        <v>0.06</v>
      </c>
      <c r="F43" s="114"/>
    </row>
    <row r="44" spans="1:6" ht="42" customHeight="1">
      <c r="A44" s="290"/>
      <c r="B44" s="290"/>
      <c r="C44" s="290"/>
      <c r="D44" s="290"/>
      <c r="E44" s="290"/>
      <c r="F44" s="290"/>
    </row>
  </sheetData>
  <sheetProtection formatCells="0" formatColumns="0" formatRows="0"/>
  <mergeCells count="6">
    <mergeCell ref="A1:F1"/>
    <mergeCell ref="A3:C3"/>
    <mergeCell ref="A4:B4"/>
    <mergeCell ref="D4:F4"/>
    <mergeCell ref="A44:F4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selection activeCell="B13" sqref="B13"/>
    </sheetView>
  </sheetViews>
  <sheetFormatPr defaultColWidth="9.33203125" defaultRowHeight="12.75" customHeight="1"/>
  <cols>
    <col min="1" max="1" width="21.33203125" style="0" customWidth="1"/>
    <col min="2" max="4" width="6.83203125" style="0" customWidth="1"/>
    <col min="5" max="5" width="11.33203125" style="0" customWidth="1"/>
    <col min="6" max="6" width="14" style="0" customWidth="1"/>
    <col min="7" max="13" width="13" style="0" customWidth="1"/>
    <col min="14" max="16384" width="9.16015625" style="0" customWidth="1"/>
  </cols>
  <sheetData>
    <row r="1" spans="1:13" s="99" customFormat="1" ht="27.75">
      <c r="A1" s="261" t="s">
        <v>188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s="41" customFormat="1" ht="17.25" customHeight="1">
      <c r="A2" s="100"/>
      <c r="B2" s="101"/>
      <c r="C2" s="101"/>
      <c r="D2" s="101"/>
      <c r="E2" s="101"/>
      <c r="F2" s="101"/>
      <c r="G2" s="101"/>
      <c r="H2" s="101"/>
      <c r="L2" s="100"/>
      <c r="M2" s="105" t="s">
        <v>189</v>
      </c>
    </row>
    <row r="3" spans="1:13" ht="18.75" customHeight="1">
      <c r="A3" s="283" t="s">
        <v>265</v>
      </c>
      <c r="B3" s="284"/>
      <c r="C3" s="284"/>
      <c r="D3" s="90"/>
      <c r="E3" s="90"/>
      <c r="F3" s="90"/>
      <c r="G3" s="90"/>
      <c r="H3" s="90"/>
      <c r="K3" s="41"/>
      <c r="L3" s="250" t="s">
        <v>26</v>
      </c>
      <c r="M3" s="250"/>
    </row>
    <row r="4" spans="1:13" s="18" customFormat="1" ht="27" customHeight="1">
      <c r="A4" s="263" t="s">
        <v>56</v>
      </c>
      <c r="B4" s="263" t="s">
        <v>70</v>
      </c>
      <c r="C4" s="263"/>
      <c r="D4" s="263"/>
      <c r="E4" s="274" t="s">
        <v>71</v>
      </c>
      <c r="F4" s="274" t="s">
        <v>96</v>
      </c>
      <c r="G4" s="274"/>
      <c r="H4" s="274"/>
      <c r="I4" s="274"/>
      <c r="J4" s="274"/>
      <c r="K4" s="274"/>
      <c r="L4" s="274"/>
      <c r="M4" s="274"/>
    </row>
    <row r="5" spans="1:13" s="18" customFormat="1" ht="36">
      <c r="A5" s="263"/>
      <c r="B5" s="49" t="s">
        <v>72</v>
      </c>
      <c r="C5" s="49" t="s">
        <v>73</v>
      </c>
      <c r="D5" s="48" t="s">
        <v>74</v>
      </c>
      <c r="E5" s="274"/>
      <c r="F5" s="48" t="s">
        <v>59</v>
      </c>
      <c r="G5" s="5" t="s">
        <v>99</v>
      </c>
      <c r="H5" s="5" t="s">
        <v>100</v>
      </c>
      <c r="I5" s="5" t="s">
        <v>101</v>
      </c>
      <c r="J5" s="5" t="s">
        <v>190</v>
      </c>
      <c r="K5" s="5" t="s">
        <v>191</v>
      </c>
      <c r="L5" s="5" t="s">
        <v>102</v>
      </c>
      <c r="M5" s="5" t="s">
        <v>103</v>
      </c>
    </row>
    <row r="6" spans="1:13" s="18" customFormat="1" ht="24" customHeight="1">
      <c r="A6" s="91"/>
      <c r="B6" s="92"/>
      <c r="C6" s="92"/>
      <c r="D6" s="92"/>
      <c r="E6" s="93" t="s">
        <v>59</v>
      </c>
      <c r="F6" s="94">
        <f>SUM(G6:J6)</f>
        <v>0</v>
      </c>
      <c r="G6" s="94">
        <f>SUM(G7:G17)</f>
        <v>0</v>
      </c>
      <c r="H6" s="94">
        <f>SUM(H7:H17)</f>
        <v>0</v>
      </c>
      <c r="I6" s="94">
        <f>SUM(I7:I17)</f>
        <v>0</v>
      </c>
      <c r="J6" s="94">
        <f>SUM(J7:J17)</f>
        <v>0</v>
      </c>
      <c r="K6" s="97"/>
      <c r="L6" s="97"/>
      <c r="M6" s="98"/>
    </row>
    <row r="7" spans="1:13" ht="24" customHeight="1">
      <c r="A7" s="232" t="s">
        <v>267</v>
      </c>
      <c r="B7" s="102"/>
      <c r="C7" s="102"/>
      <c r="D7" s="102"/>
      <c r="E7" s="103"/>
      <c r="F7" s="104"/>
      <c r="G7" s="73"/>
      <c r="H7" s="73"/>
      <c r="I7" s="73"/>
      <c r="J7" s="73"/>
      <c r="K7" s="57"/>
      <c r="L7" s="57"/>
      <c r="M7" s="57"/>
    </row>
    <row r="8" spans="1:13" ht="24" customHeight="1">
      <c r="A8" s="63"/>
      <c r="B8" s="102"/>
      <c r="C8" s="102"/>
      <c r="D8" s="102"/>
      <c r="E8" s="103"/>
      <c r="F8" s="104"/>
      <c r="G8" s="73"/>
      <c r="H8" s="73"/>
      <c r="I8" s="73"/>
      <c r="J8" s="73"/>
      <c r="K8" s="57"/>
      <c r="L8" s="57"/>
      <c r="M8" s="57"/>
    </row>
    <row r="9" spans="1:13" ht="24" customHeight="1">
      <c r="A9" s="63"/>
      <c r="B9" s="102"/>
      <c r="C9" s="102"/>
      <c r="D9" s="102"/>
      <c r="E9" s="103"/>
      <c r="F9" s="104"/>
      <c r="G9" s="73"/>
      <c r="H9" s="73"/>
      <c r="I9" s="73"/>
      <c r="J9" s="73"/>
      <c r="K9" s="57"/>
      <c r="L9" s="57"/>
      <c r="M9" s="57"/>
    </row>
    <row r="10" spans="1:13" ht="24" customHeight="1">
      <c r="A10" s="63"/>
      <c r="B10" s="102"/>
      <c r="C10" s="102"/>
      <c r="D10" s="102"/>
      <c r="E10" s="103"/>
      <c r="F10" s="104"/>
      <c r="G10" s="73"/>
      <c r="H10" s="73"/>
      <c r="I10" s="73"/>
      <c r="J10" s="73"/>
      <c r="K10" s="57"/>
      <c r="L10" s="57"/>
      <c r="M10" s="57"/>
    </row>
    <row r="11" spans="1:13" ht="24" customHeight="1">
      <c r="A11" s="63"/>
      <c r="B11" s="102"/>
      <c r="C11" s="102"/>
      <c r="D11" s="102"/>
      <c r="E11" s="103"/>
      <c r="F11" s="104"/>
      <c r="G11" s="73"/>
      <c r="H11" s="73"/>
      <c r="I11" s="73"/>
      <c r="J11" s="73"/>
      <c r="K11" s="57"/>
      <c r="L11" s="57"/>
      <c r="M11" s="57"/>
    </row>
    <row r="12" spans="1:13" ht="24" customHeight="1">
      <c r="A12" s="63"/>
      <c r="B12" s="102"/>
      <c r="C12" s="102"/>
      <c r="D12" s="102"/>
      <c r="E12" s="103"/>
      <c r="F12" s="104"/>
      <c r="G12" s="73"/>
      <c r="H12" s="73"/>
      <c r="I12" s="73"/>
      <c r="J12" s="73"/>
      <c r="K12" s="57"/>
      <c r="L12" s="57"/>
      <c r="M12" s="57"/>
    </row>
    <row r="13" spans="1:13" ht="24" customHeight="1">
      <c r="A13" s="63"/>
      <c r="B13" s="102"/>
      <c r="C13" s="102"/>
      <c r="D13" s="102"/>
      <c r="E13" s="103"/>
      <c r="F13" s="104"/>
      <c r="G13" s="73"/>
      <c r="H13" s="73"/>
      <c r="I13" s="73"/>
      <c r="J13" s="73"/>
      <c r="K13" s="57"/>
      <c r="L13" s="57"/>
      <c r="M13" s="57"/>
    </row>
    <row r="14" spans="1:13" ht="24" customHeight="1">
      <c r="A14" s="63"/>
      <c r="B14" s="102"/>
      <c r="C14" s="102"/>
      <c r="D14" s="102"/>
      <c r="E14" s="103"/>
      <c r="F14" s="104"/>
      <c r="G14" s="73"/>
      <c r="H14" s="73"/>
      <c r="I14" s="73"/>
      <c r="J14" s="73"/>
      <c r="K14" s="57"/>
      <c r="L14" s="57"/>
      <c r="M14" s="57"/>
    </row>
    <row r="15" spans="1:13" ht="24" customHeight="1">
      <c r="A15" s="63"/>
      <c r="B15" s="102"/>
      <c r="C15" s="102"/>
      <c r="D15" s="102"/>
      <c r="E15" s="103"/>
      <c r="F15" s="104"/>
      <c r="G15" s="73"/>
      <c r="H15" s="73"/>
      <c r="I15" s="73"/>
      <c r="J15" s="73"/>
      <c r="K15" s="57"/>
      <c r="L15" s="57"/>
      <c r="M15" s="57"/>
    </row>
    <row r="16" spans="1:13" ht="24" customHeight="1">
      <c r="A16" s="63"/>
      <c r="B16" s="102"/>
      <c r="C16" s="102"/>
      <c r="D16" s="102"/>
      <c r="E16" s="103"/>
      <c r="F16" s="104"/>
      <c r="G16" s="73"/>
      <c r="H16" s="73"/>
      <c r="I16" s="73"/>
      <c r="J16" s="73"/>
      <c r="K16" s="57"/>
      <c r="L16" s="57"/>
      <c r="M16" s="57"/>
    </row>
    <row r="17" spans="1:13" ht="24" customHeight="1">
      <c r="A17" s="63"/>
      <c r="B17" s="102"/>
      <c r="C17" s="102"/>
      <c r="D17" s="102"/>
      <c r="E17" s="103"/>
      <c r="F17" s="104"/>
      <c r="G17" s="73"/>
      <c r="H17" s="73"/>
      <c r="I17" s="73"/>
      <c r="J17" s="73"/>
      <c r="K17" s="57"/>
      <c r="L17" s="57"/>
      <c r="M17" s="57"/>
    </row>
    <row r="18" spans="1:13" ht="38.25" customHeight="1">
      <c r="A18" s="280" t="s">
        <v>192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</row>
  </sheetData>
  <sheetProtection formatCells="0" formatColumns="0" formatRows="0"/>
  <mergeCells count="8">
    <mergeCell ref="A18:M18"/>
    <mergeCell ref="A4:A5"/>
    <mergeCell ref="E4:E5"/>
    <mergeCell ref="A1:M1"/>
    <mergeCell ref="A3:C3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zoomScalePageLayoutView="0" workbookViewId="0" topLeftCell="A1">
      <selection activeCell="A7" sqref="A7"/>
    </sheetView>
  </sheetViews>
  <sheetFormatPr defaultColWidth="9.33203125" defaultRowHeight="11.25"/>
  <cols>
    <col min="1" max="1" width="28.33203125" style="41" customWidth="1"/>
    <col min="2" max="4" width="7.16015625" style="41" customWidth="1"/>
    <col min="5" max="5" width="11.33203125" style="41" customWidth="1"/>
    <col min="6" max="10" width="14.16015625" style="41" customWidth="1"/>
    <col min="11" max="16384" width="9.16015625" style="41" customWidth="1"/>
  </cols>
  <sheetData>
    <row r="1" spans="1:13" ht="60" customHeight="1">
      <c r="A1" s="275" t="s">
        <v>193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2:13" ht="15.75" customHeight="1">
      <c r="L2" s="249" t="s">
        <v>194</v>
      </c>
      <c r="M2" s="249"/>
    </row>
    <row r="3" spans="1:13" ht="22.5" customHeight="1">
      <c r="A3" s="283" t="s">
        <v>265</v>
      </c>
      <c r="B3" s="284"/>
      <c r="C3" s="284"/>
      <c r="D3" s="90"/>
      <c r="E3" s="90"/>
      <c r="F3" s="90"/>
      <c r="G3" s="90"/>
      <c r="H3" s="90"/>
      <c r="L3" s="250" t="s">
        <v>26</v>
      </c>
      <c r="M3" s="250"/>
    </row>
    <row r="4" spans="1:13" s="40" customFormat="1" ht="24" customHeight="1">
      <c r="A4" s="263" t="s">
        <v>56</v>
      </c>
      <c r="B4" s="263" t="s">
        <v>70</v>
      </c>
      <c r="C4" s="263"/>
      <c r="D4" s="263"/>
      <c r="E4" s="274" t="s">
        <v>71</v>
      </c>
      <c r="F4" s="274" t="s">
        <v>96</v>
      </c>
      <c r="G4" s="274"/>
      <c r="H4" s="274"/>
      <c r="I4" s="274"/>
      <c r="J4" s="274"/>
      <c r="K4" s="274"/>
      <c r="L4" s="274"/>
      <c r="M4" s="274"/>
    </row>
    <row r="5" spans="1:13" s="40" customFormat="1" ht="40.5" customHeight="1">
      <c r="A5" s="263"/>
      <c r="B5" s="49" t="s">
        <v>72</v>
      </c>
      <c r="C5" s="49" t="s">
        <v>73</v>
      </c>
      <c r="D5" s="48" t="s">
        <v>74</v>
      </c>
      <c r="E5" s="274"/>
      <c r="F5" s="48" t="s">
        <v>59</v>
      </c>
      <c r="G5" s="5" t="s">
        <v>99</v>
      </c>
      <c r="H5" s="5" t="s">
        <v>100</v>
      </c>
      <c r="I5" s="5" t="s">
        <v>101</v>
      </c>
      <c r="J5" s="5" t="s">
        <v>190</v>
      </c>
      <c r="K5" s="5" t="s">
        <v>191</v>
      </c>
      <c r="L5" s="5" t="s">
        <v>102</v>
      </c>
      <c r="M5" s="5" t="s">
        <v>103</v>
      </c>
    </row>
    <row r="6" spans="1:13" s="40" customFormat="1" ht="23.25" customHeight="1">
      <c r="A6" s="91"/>
      <c r="B6" s="92"/>
      <c r="C6" s="92"/>
      <c r="D6" s="92"/>
      <c r="E6" s="93" t="s">
        <v>59</v>
      </c>
      <c r="F6" s="94">
        <f>SUM(G6:J6)</f>
        <v>0</v>
      </c>
      <c r="G6" s="94">
        <f>SUM(G7:G20)</f>
        <v>0</v>
      </c>
      <c r="H6" s="94">
        <f>SUM(H7:H20)</f>
        <v>0</v>
      </c>
      <c r="I6" s="94">
        <f>SUM(I7:I20)</f>
        <v>0</v>
      </c>
      <c r="J6" s="94">
        <f>SUM(J7:J20)</f>
        <v>0</v>
      </c>
      <c r="K6" s="97"/>
      <c r="L6" s="97"/>
      <c r="M6" s="98"/>
    </row>
    <row r="7" spans="1:13" s="40" customFormat="1" ht="23.25" customHeight="1">
      <c r="A7" s="232" t="s">
        <v>267</v>
      </c>
      <c r="B7" s="95"/>
      <c r="C7" s="95"/>
      <c r="D7" s="95"/>
      <c r="E7" s="62"/>
      <c r="F7" s="73">
        <f>SUM(G7:J7)</f>
        <v>0</v>
      </c>
      <c r="G7" s="73"/>
      <c r="H7" s="73"/>
      <c r="I7" s="73"/>
      <c r="J7" s="73"/>
      <c r="K7" s="57"/>
      <c r="L7" s="57"/>
      <c r="M7" s="57"/>
    </row>
    <row r="8" spans="1:13" s="40" customFormat="1" ht="23.25" customHeight="1">
      <c r="A8" s="63"/>
      <c r="B8" s="95"/>
      <c r="C8" s="95"/>
      <c r="D8" s="95"/>
      <c r="E8" s="62"/>
      <c r="F8" s="73">
        <f aca="true" t="shared" si="0" ref="F8:F19">SUM(G8:J8)</f>
        <v>0</v>
      </c>
      <c r="G8" s="73"/>
      <c r="H8" s="73"/>
      <c r="I8" s="73"/>
      <c r="J8" s="73"/>
      <c r="K8" s="57"/>
      <c r="L8" s="57"/>
      <c r="M8" s="57"/>
    </row>
    <row r="9" spans="1:13" s="40" customFormat="1" ht="23.25" customHeight="1">
      <c r="A9" s="63"/>
      <c r="B9" s="95"/>
      <c r="C9" s="95"/>
      <c r="D9" s="95"/>
      <c r="E9" s="62"/>
      <c r="F9" s="73">
        <f t="shared" si="0"/>
        <v>0</v>
      </c>
      <c r="G9" s="73"/>
      <c r="H9" s="73"/>
      <c r="I9" s="73"/>
      <c r="J9" s="73"/>
      <c r="K9" s="57"/>
      <c r="L9" s="57"/>
      <c r="M9" s="57"/>
    </row>
    <row r="10" spans="1:13" s="40" customFormat="1" ht="23.25" customHeight="1">
      <c r="A10" s="63"/>
      <c r="B10" s="95"/>
      <c r="C10" s="95"/>
      <c r="D10" s="95"/>
      <c r="E10" s="62"/>
      <c r="F10" s="73">
        <f t="shared" si="0"/>
        <v>0</v>
      </c>
      <c r="G10" s="73"/>
      <c r="H10" s="73"/>
      <c r="I10" s="73"/>
      <c r="J10" s="73"/>
      <c r="K10" s="57"/>
      <c r="L10" s="57"/>
      <c r="M10" s="57"/>
    </row>
    <row r="11" spans="1:13" s="40" customFormat="1" ht="23.25" customHeight="1">
      <c r="A11" s="63"/>
      <c r="B11" s="95"/>
      <c r="C11" s="95"/>
      <c r="D11" s="95"/>
      <c r="E11" s="62"/>
      <c r="F11" s="73">
        <f t="shared" si="0"/>
        <v>0</v>
      </c>
      <c r="G11" s="73"/>
      <c r="H11" s="73"/>
      <c r="I11" s="73"/>
      <c r="J11" s="73"/>
      <c r="K11" s="57"/>
      <c r="L11" s="57"/>
      <c r="M11" s="57"/>
    </row>
    <row r="12" spans="1:13" s="40" customFormat="1" ht="23.25" customHeight="1">
      <c r="A12" s="63"/>
      <c r="B12" s="95"/>
      <c r="C12" s="95"/>
      <c r="D12" s="95"/>
      <c r="E12" s="62"/>
      <c r="F12" s="73">
        <f t="shared" si="0"/>
        <v>0</v>
      </c>
      <c r="G12" s="73"/>
      <c r="H12" s="73"/>
      <c r="I12" s="73"/>
      <c r="J12" s="73"/>
      <c r="K12" s="57"/>
      <c r="L12" s="57"/>
      <c r="M12" s="57"/>
    </row>
    <row r="13" spans="1:13" s="40" customFormat="1" ht="23.25" customHeight="1">
      <c r="A13" s="63"/>
      <c r="B13" s="95"/>
      <c r="C13" s="95"/>
      <c r="D13" s="95"/>
      <c r="E13" s="62"/>
      <c r="F13" s="73">
        <f t="shared" si="0"/>
        <v>0</v>
      </c>
      <c r="G13" s="73"/>
      <c r="H13" s="73"/>
      <c r="I13" s="73"/>
      <c r="J13" s="73"/>
      <c r="K13" s="57"/>
      <c r="L13" s="57"/>
      <c r="M13" s="57"/>
    </row>
    <row r="14" spans="1:13" s="40" customFormat="1" ht="23.25" customHeight="1">
      <c r="A14" s="63"/>
      <c r="B14" s="95"/>
      <c r="C14" s="95"/>
      <c r="D14" s="95"/>
      <c r="E14" s="62"/>
      <c r="F14" s="73">
        <f t="shared" si="0"/>
        <v>0</v>
      </c>
      <c r="G14" s="73"/>
      <c r="H14" s="73"/>
      <c r="I14" s="73"/>
      <c r="J14" s="73"/>
      <c r="K14" s="57"/>
      <c r="L14" s="57"/>
      <c r="M14" s="57"/>
    </row>
    <row r="15" spans="1:13" ht="24.75" customHeight="1">
      <c r="A15" s="63"/>
      <c r="B15" s="95"/>
      <c r="C15" s="95"/>
      <c r="D15" s="95"/>
      <c r="E15" s="62"/>
      <c r="F15" s="73">
        <f t="shared" si="0"/>
        <v>0</v>
      </c>
      <c r="G15" s="73"/>
      <c r="H15" s="73"/>
      <c r="I15" s="73"/>
      <c r="J15" s="73"/>
      <c r="K15" s="57"/>
      <c r="L15" s="57"/>
      <c r="M15" s="57"/>
    </row>
    <row r="16" spans="1:13" ht="22.5" customHeight="1">
      <c r="A16" s="84"/>
      <c r="B16" s="95"/>
      <c r="C16" s="95"/>
      <c r="D16" s="95"/>
      <c r="E16" s="62"/>
      <c r="F16" s="73">
        <f t="shared" si="0"/>
        <v>0</v>
      </c>
      <c r="G16" s="73"/>
      <c r="H16" s="73"/>
      <c r="I16" s="73"/>
      <c r="J16" s="73"/>
      <c r="K16" s="57"/>
      <c r="L16" s="57"/>
      <c r="M16" s="57"/>
    </row>
    <row r="17" spans="1:13" ht="12">
      <c r="A17" s="63"/>
      <c r="B17" s="95"/>
      <c r="C17" s="95"/>
      <c r="D17" s="95"/>
      <c r="E17" s="62"/>
      <c r="F17" s="73">
        <f t="shared" si="0"/>
        <v>0</v>
      </c>
      <c r="G17" s="73"/>
      <c r="H17" s="73"/>
      <c r="I17" s="73"/>
      <c r="J17" s="73"/>
      <c r="K17" s="57"/>
      <c r="L17" s="57"/>
      <c r="M17" s="57"/>
    </row>
    <row r="18" spans="1:13" ht="12">
      <c r="A18" s="63"/>
      <c r="B18" s="95"/>
      <c r="C18" s="95"/>
      <c r="D18" s="95"/>
      <c r="E18" s="62"/>
      <c r="F18" s="73">
        <f t="shared" si="0"/>
        <v>0</v>
      </c>
      <c r="G18" s="73"/>
      <c r="H18" s="73"/>
      <c r="I18" s="73"/>
      <c r="J18" s="73"/>
      <c r="K18" s="57"/>
      <c r="L18" s="57"/>
      <c r="M18" s="57"/>
    </row>
    <row r="19" spans="1:13" ht="12">
      <c r="A19" s="63"/>
      <c r="B19" s="95"/>
      <c r="C19" s="95"/>
      <c r="D19" s="95"/>
      <c r="E19" s="62"/>
      <c r="F19" s="73">
        <f t="shared" si="0"/>
        <v>0</v>
      </c>
      <c r="G19" s="73"/>
      <c r="H19" s="73"/>
      <c r="I19" s="73"/>
      <c r="J19" s="73"/>
      <c r="K19" s="57"/>
      <c r="L19" s="57"/>
      <c r="M19" s="57"/>
    </row>
    <row r="20" spans="1:13" ht="12">
      <c r="A20" s="84"/>
      <c r="B20" s="95"/>
      <c r="C20" s="95"/>
      <c r="D20" s="95"/>
      <c r="E20" s="62"/>
      <c r="F20" s="73"/>
      <c r="G20" s="73"/>
      <c r="H20" s="73"/>
      <c r="I20" s="73"/>
      <c r="J20" s="73"/>
      <c r="K20" s="57"/>
      <c r="L20" s="57"/>
      <c r="M20" s="57"/>
    </row>
    <row r="21" spans="1:13" ht="31.5" customHeight="1">
      <c r="A21" s="280" t="s">
        <v>195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</row>
    <row r="22" ht="12">
      <c r="E22" s="55"/>
    </row>
    <row r="26" ht="12">
      <c r="G26" s="55"/>
    </row>
    <row r="27" ht="12">
      <c r="C27" s="55"/>
    </row>
  </sheetData>
  <sheetProtection/>
  <mergeCells count="9">
    <mergeCell ref="A21:M21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">
      <selection activeCell="A13" sqref="A13"/>
    </sheetView>
  </sheetViews>
  <sheetFormatPr defaultColWidth="9.16015625" defaultRowHeight="11.25"/>
  <cols>
    <col min="1" max="1" width="34" style="41" customWidth="1"/>
    <col min="2" max="4" width="7.16015625" style="41" customWidth="1"/>
    <col min="5" max="5" width="17.83203125" style="41" customWidth="1"/>
    <col min="6" max="10" width="14.16015625" style="41" customWidth="1"/>
    <col min="11" max="16384" width="9.16015625" style="41" customWidth="1"/>
  </cols>
  <sheetData>
    <row r="1" spans="1:13" ht="35.25" customHeight="1">
      <c r="A1" s="275" t="s">
        <v>196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2:13" ht="15.75" customHeight="1">
      <c r="L2" s="249" t="s">
        <v>197</v>
      </c>
      <c r="M2" s="249"/>
    </row>
    <row r="3" spans="1:13" ht="22.5" customHeight="1">
      <c r="A3" s="283" t="s">
        <v>265</v>
      </c>
      <c r="B3" s="284"/>
      <c r="C3" s="284"/>
      <c r="D3" s="90"/>
      <c r="E3" s="90"/>
      <c r="F3" s="90"/>
      <c r="G3" s="90"/>
      <c r="H3" s="90"/>
      <c r="L3" s="250" t="s">
        <v>26</v>
      </c>
      <c r="M3" s="250"/>
    </row>
    <row r="4" spans="1:13" s="40" customFormat="1" ht="24" customHeight="1">
      <c r="A4" s="263" t="s">
        <v>56</v>
      </c>
      <c r="B4" s="263" t="s">
        <v>70</v>
      </c>
      <c r="C4" s="263"/>
      <c r="D4" s="263"/>
      <c r="E4" s="274" t="s">
        <v>71</v>
      </c>
      <c r="F4" s="274" t="s">
        <v>96</v>
      </c>
      <c r="G4" s="274"/>
      <c r="H4" s="274"/>
      <c r="I4" s="274"/>
      <c r="J4" s="274"/>
      <c r="K4" s="274"/>
      <c r="L4" s="274"/>
      <c r="M4" s="274"/>
    </row>
    <row r="5" spans="1:13" s="40" customFormat="1" ht="40.5" customHeight="1">
      <c r="A5" s="263"/>
      <c r="B5" s="49" t="s">
        <v>72</v>
      </c>
      <c r="C5" s="49" t="s">
        <v>73</v>
      </c>
      <c r="D5" s="48" t="s">
        <v>74</v>
      </c>
      <c r="E5" s="274"/>
      <c r="F5" s="48" t="s">
        <v>59</v>
      </c>
      <c r="G5" s="5" t="s">
        <v>99</v>
      </c>
      <c r="H5" s="5" t="s">
        <v>100</v>
      </c>
      <c r="I5" s="5" t="s">
        <v>101</v>
      </c>
      <c r="J5" s="5" t="s">
        <v>190</v>
      </c>
      <c r="K5" s="5" t="s">
        <v>191</v>
      </c>
      <c r="L5" s="5" t="s">
        <v>102</v>
      </c>
      <c r="M5" s="5" t="s">
        <v>103</v>
      </c>
    </row>
    <row r="6" spans="1:13" s="40" customFormat="1" ht="23.25" customHeight="1">
      <c r="A6" s="91"/>
      <c r="B6" s="92"/>
      <c r="C6" s="92"/>
      <c r="D6" s="92"/>
      <c r="E6" s="93" t="s">
        <v>59</v>
      </c>
      <c r="F6" s="94">
        <f>SUM(G6:J6)</f>
        <v>0</v>
      </c>
      <c r="G6" s="94">
        <f>SUM(G7:G20)</f>
        <v>0</v>
      </c>
      <c r="H6" s="94">
        <f>SUM(H7:H20)</f>
        <v>0</v>
      </c>
      <c r="I6" s="94">
        <f>SUM(I7:I20)</f>
        <v>0</v>
      </c>
      <c r="J6" s="94">
        <f>SUM(J7:J20)</f>
        <v>0</v>
      </c>
      <c r="K6" s="97"/>
      <c r="L6" s="97"/>
      <c r="M6" s="98"/>
    </row>
    <row r="7" spans="1:13" s="40" customFormat="1" ht="23.25" customHeight="1">
      <c r="A7" s="232" t="s">
        <v>267</v>
      </c>
      <c r="B7" s="95"/>
      <c r="C7" s="95"/>
      <c r="D7" s="95"/>
      <c r="E7" s="62"/>
      <c r="F7" s="73">
        <f>SUM(G7:J7)</f>
        <v>0</v>
      </c>
      <c r="G7" s="73"/>
      <c r="H7" s="73"/>
      <c r="I7" s="73"/>
      <c r="J7" s="73"/>
      <c r="K7" s="57"/>
      <c r="L7" s="57"/>
      <c r="M7" s="57"/>
    </row>
    <row r="8" spans="1:13" s="40" customFormat="1" ht="23.25" customHeight="1">
      <c r="A8" s="63"/>
      <c r="B8" s="95"/>
      <c r="C8" s="95"/>
      <c r="D8" s="95"/>
      <c r="E8" s="62"/>
      <c r="F8" s="73">
        <f aca="true" t="shared" si="0" ref="F8:F19">SUM(G8:J8)</f>
        <v>0</v>
      </c>
      <c r="G8" s="73"/>
      <c r="H8" s="73"/>
      <c r="I8" s="73"/>
      <c r="J8" s="73"/>
      <c r="K8" s="57"/>
      <c r="L8" s="57"/>
      <c r="M8" s="57"/>
    </row>
    <row r="9" spans="1:13" s="40" customFormat="1" ht="23.25" customHeight="1">
      <c r="A9" s="63"/>
      <c r="B9" s="95"/>
      <c r="C9" s="95"/>
      <c r="D9" s="95"/>
      <c r="E9" s="62"/>
      <c r="F9" s="73">
        <f t="shared" si="0"/>
        <v>0</v>
      </c>
      <c r="G9" s="73"/>
      <c r="H9" s="73"/>
      <c r="I9" s="73"/>
      <c r="J9" s="73"/>
      <c r="K9" s="57"/>
      <c r="L9" s="57"/>
      <c r="M9" s="57"/>
    </row>
    <row r="10" spans="1:13" s="40" customFormat="1" ht="23.25" customHeight="1">
      <c r="A10" s="63"/>
      <c r="B10" s="95"/>
      <c r="C10" s="95"/>
      <c r="D10" s="95"/>
      <c r="E10" s="62"/>
      <c r="F10" s="73">
        <f t="shared" si="0"/>
        <v>0</v>
      </c>
      <c r="G10" s="73"/>
      <c r="H10" s="73"/>
      <c r="I10" s="73"/>
      <c r="J10" s="73"/>
      <c r="K10" s="57"/>
      <c r="L10" s="57"/>
      <c r="M10" s="57"/>
    </row>
    <row r="11" spans="1:13" s="40" customFormat="1" ht="23.25" customHeight="1">
      <c r="A11" s="63"/>
      <c r="B11" s="95"/>
      <c r="C11" s="95"/>
      <c r="D11" s="95"/>
      <c r="E11" s="62"/>
      <c r="F11" s="73">
        <f t="shared" si="0"/>
        <v>0</v>
      </c>
      <c r="G11" s="73"/>
      <c r="H11" s="73"/>
      <c r="I11" s="73"/>
      <c r="J11" s="73"/>
      <c r="K11" s="57"/>
      <c r="L11" s="57"/>
      <c r="M11" s="57"/>
    </row>
    <row r="12" spans="1:13" s="40" customFormat="1" ht="23.25" customHeight="1">
      <c r="A12" s="63"/>
      <c r="B12" s="95"/>
      <c r="C12" s="95"/>
      <c r="D12" s="95"/>
      <c r="E12" s="62"/>
      <c r="F12" s="73">
        <f t="shared" si="0"/>
        <v>0</v>
      </c>
      <c r="G12" s="73"/>
      <c r="H12" s="73"/>
      <c r="I12" s="73"/>
      <c r="J12" s="73"/>
      <c r="K12" s="57"/>
      <c r="L12" s="57"/>
      <c r="M12" s="57"/>
    </row>
    <row r="13" spans="1:13" s="40" customFormat="1" ht="23.25" customHeight="1">
      <c r="A13" s="63"/>
      <c r="B13" s="95"/>
      <c r="C13" s="95"/>
      <c r="D13" s="95"/>
      <c r="E13" s="62"/>
      <c r="F13" s="73">
        <f t="shared" si="0"/>
        <v>0</v>
      </c>
      <c r="G13" s="73"/>
      <c r="H13" s="73"/>
      <c r="I13" s="73"/>
      <c r="J13" s="73"/>
      <c r="K13" s="57"/>
      <c r="L13" s="57"/>
      <c r="M13" s="57"/>
    </row>
    <row r="14" spans="1:13" s="40" customFormat="1" ht="23.25" customHeight="1">
      <c r="A14" s="63"/>
      <c r="B14" s="95"/>
      <c r="C14" s="95"/>
      <c r="D14" s="95"/>
      <c r="E14" s="62"/>
      <c r="F14" s="73">
        <f t="shared" si="0"/>
        <v>0</v>
      </c>
      <c r="G14" s="73"/>
      <c r="H14" s="73"/>
      <c r="I14" s="73"/>
      <c r="J14" s="73"/>
      <c r="K14" s="57"/>
      <c r="L14" s="57"/>
      <c r="M14" s="57"/>
    </row>
    <row r="15" spans="1:13" ht="24.75" customHeight="1">
      <c r="A15" s="63"/>
      <c r="B15" s="95"/>
      <c r="C15" s="95"/>
      <c r="D15" s="95"/>
      <c r="E15" s="62"/>
      <c r="F15" s="73">
        <f t="shared" si="0"/>
        <v>0</v>
      </c>
      <c r="G15" s="73"/>
      <c r="H15" s="73"/>
      <c r="I15" s="73"/>
      <c r="J15" s="73"/>
      <c r="K15" s="57"/>
      <c r="L15" s="57"/>
      <c r="M15" s="57"/>
    </row>
    <row r="16" spans="1:13" ht="22.5" customHeight="1">
      <c r="A16" s="84"/>
      <c r="B16" s="95"/>
      <c r="C16" s="95"/>
      <c r="D16" s="95"/>
      <c r="E16" s="62"/>
      <c r="F16" s="73">
        <f t="shared" si="0"/>
        <v>0</v>
      </c>
      <c r="G16" s="73"/>
      <c r="H16" s="73"/>
      <c r="I16" s="73"/>
      <c r="J16" s="73"/>
      <c r="K16" s="57"/>
      <c r="L16" s="57"/>
      <c r="M16" s="57"/>
    </row>
    <row r="17" spans="1:13" ht="12">
      <c r="A17" s="63"/>
      <c r="B17" s="95"/>
      <c r="C17" s="95"/>
      <c r="D17" s="95"/>
      <c r="E17" s="62"/>
      <c r="F17" s="73">
        <f t="shared" si="0"/>
        <v>0</v>
      </c>
      <c r="G17" s="73"/>
      <c r="H17" s="73"/>
      <c r="I17" s="73"/>
      <c r="J17" s="73"/>
      <c r="K17" s="57"/>
      <c r="L17" s="57"/>
      <c r="M17" s="57"/>
    </row>
    <row r="18" spans="1:13" ht="12">
      <c r="A18" s="63"/>
      <c r="B18" s="95"/>
      <c r="C18" s="95"/>
      <c r="D18" s="95"/>
      <c r="E18" s="62"/>
      <c r="F18" s="73">
        <f t="shared" si="0"/>
        <v>0</v>
      </c>
      <c r="G18" s="73"/>
      <c r="H18" s="73"/>
      <c r="I18" s="73"/>
      <c r="J18" s="73"/>
      <c r="K18" s="57"/>
      <c r="L18" s="57"/>
      <c r="M18" s="57"/>
    </row>
    <row r="19" spans="1:13" ht="12">
      <c r="A19" s="63"/>
      <c r="B19" s="95"/>
      <c r="C19" s="95"/>
      <c r="D19" s="95"/>
      <c r="E19" s="62"/>
      <c r="F19" s="73">
        <f t="shared" si="0"/>
        <v>0</v>
      </c>
      <c r="G19" s="73"/>
      <c r="H19" s="73"/>
      <c r="I19" s="73"/>
      <c r="J19" s="73"/>
      <c r="K19" s="57"/>
      <c r="L19" s="57"/>
      <c r="M19" s="57"/>
    </row>
    <row r="20" spans="1:13" ht="12">
      <c r="A20" s="84"/>
      <c r="B20" s="95"/>
      <c r="C20" s="95"/>
      <c r="D20" s="95"/>
      <c r="E20" s="62"/>
      <c r="F20" s="73"/>
      <c r="G20" s="73"/>
      <c r="H20" s="73"/>
      <c r="I20" s="73"/>
      <c r="J20" s="73"/>
      <c r="K20" s="57"/>
      <c r="L20" s="57"/>
      <c r="M20" s="57"/>
    </row>
    <row r="21" spans="1:13" s="89" customFormat="1" ht="42.75" customHeight="1">
      <c r="A21" s="292" t="s">
        <v>198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</row>
    <row r="22" spans="1:13" ht="15">
      <c r="A22" s="280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</row>
    <row r="23" ht="12">
      <c r="E23" s="55"/>
    </row>
    <row r="27" ht="12">
      <c r="G27" s="55"/>
    </row>
    <row r="28" ht="12">
      <c r="C28" s="55"/>
    </row>
  </sheetData>
  <sheetProtection/>
  <mergeCells count="10">
    <mergeCell ref="A21:M21"/>
    <mergeCell ref="A22:M22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PageLayoutView="0" workbookViewId="0" topLeftCell="A1">
      <selection activeCell="C11" sqref="C11"/>
    </sheetView>
  </sheetViews>
  <sheetFormatPr defaultColWidth="9.16015625" defaultRowHeight="12.75" customHeight="1"/>
  <cols>
    <col min="1" max="1" width="11.33203125" style="0" customWidth="1"/>
    <col min="2" max="2" width="19" style="0" customWidth="1"/>
    <col min="3" max="3" width="89" style="0" customWidth="1"/>
    <col min="4" max="4" width="8" style="0" customWidth="1"/>
    <col min="5" max="5" width="12.16015625" style="0" customWidth="1"/>
    <col min="6" max="6" width="10.83203125" style="0" customWidth="1"/>
    <col min="7" max="13" width="5.33203125" style="0" customWidth="1"/>
  </cols>
  <sheetData>
    <row r="1" spans="1:13" ht="36.75" customHeight="1">
      <c r="A1" s="261" t="s">
        <v>199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8" customHeight="1">
      <c r="A2" s="41"/>
      <c r="B2" s="41"/>
      <c r="C2" s="41"/>
      <c r="D2" s="41"/>
      <c r="E2" s="41"/>
      <c r="F2" s="41"/>
      <c r="G2" s="41"/>
      <c r="H2" s="41"/>
      <c r="I2" s="41"/>
      <c r="M2" s="43" t="s">
        <v>200</v>
      </c>
    </row>
    <row r="3" spans="1:13" ht="21" customHeight="1">
      <c r="A3" s="231" t="s">
        <v>265</v>
      </c>
      <c r="B3" s="41"/>
      <c r="C3" s="41"/>
      <c r="D3" s="41"/>
      <c r="E3" s="41"/>
      <c r="F3" s="41"/>
      <c r="G3" s="41"/>
      <c r="H3" s="41"/>
      <c r="I3" s="41"/>
      <c r="K3" s="41"/>
      <c r="M3" s="85" t="s">
        <v>26</v>
      </c>
    </row>
    <row r="4" spans="1:13" s="18" customFormat="1" ht="29.25" customHeight="1">
      <c r="A4" s="257" t="s">
        <v>56</v>
      </c>
      <c r="B4" s="259" t="s">
        <v>201</v>
      </c>
      <c r="C4" s="259" t="s">
        <v>202</v>
      </c>
      <c r="D4" s="251" t="s">
        <v>89</v>
      </c>
      <c r="E4" s="251"/>
      <c r="F4" s="251"/>
      <c r="G4" s="251"/>
      <c r="H4" s="251"/>
      <c r="I4" s="251"/>
      <c r="J4" s="251"/>
      <c r="K4" s="251"/>
      <c r="L4" s="251"/>
      <c r="M4" s="251"/>
    </row>
    <row r="5" spans="1:13" s="18" customFormat="1" ht="12" customHeight="1">
      <c r="A5" s="265"/>
      <c r="B5" s="293"/>
      <c r="C5" s="293"/>
      <c r="D5" s="259" t="s">
        <v>59</v>
      </c>
      <c r="E5" s="251" t="s">
        <v>31</v>
      </c>
      <c r="F5" s="251"/>
      <c r="G5" s="251" t="s">
        <v>35</v>
      </c>
      <c r="H5" s="251" t="s">
        <v>37</v>
      </c>
      <c r="I5" s="251" t="s">
        <v>39</v>
      </c>
      <c r="J5" s="251" t="s">
        <v>41</v>
      </c>
      <c r="K5" s="251" t="s">
        <v>43</v>
      </c>
      <c r="L5" s="251"/>
      <c r="M5" s="251" t="s">
        <v>46</v>
      </c>
    </row>
    <row r="6" spans="1:13" s="18" customFormat="1" ht="51.75" customHeight="1">
      <c r="A6" s="258"/>
      <c r="B6" s="260"/>
      <c r="C6" s="260"/>
      <c r="D6" s="260"/>
      <c r="E6" s="7" t="s">
        <v>62</v>
      </c>
      <c r="F6" s="5" t="s">
        <v>63</v>
      </c>
      <c r="G6" s="251"/>
      <c r="H6" s="251"/>
      <c r="I6" s="251"/>
      <c r="J6" s="251"/>
      <c r="K6" s="7" t="s">
        <v>62</v>
      </c>
      <c r="L6" s="7" t="s">
        <v>63</v>
      </c>
      <c r="M6" s="251"/>
    </row>
    <row r="7" spans="1:13" ht="28.5" customHeight="1">
      <c r="A7" s="32" t="s">
        <v>59</v>
      </c>
      <c r="B7" s="71"/>
      <c r="C7" s="71" t="s">
        <v>203</v>
      </c>
      <c r="D7" s="9"/>
      <c r="E7" s="10"/>
      <c r="F7" s="9"/>
      <c r="G7" s="74"/>
      <c r="H7" s="74"/>
      <c r="I7" s="74"/>
      <c r="J7" s="74"/>
      <c r="K7" s="57"/>
      <c r="L7" s="66"/>
      <c r="M7" s="66"/>
    </row>
    <row r="8" spans="1:13" ht="57.75" customHeight="1">
      <c r="A8" s="232" t="s">
        <v>268</v>
      </c>
      <c r="B8" s="239" t="s">
        <v>269</v>
      </c>
      <c r="C8" s="239" t="s">
        <v>284</v>
      </c>
      <c r="D8" s="9">
        <v>61.01</v>
      </c>
      <c r="E8" s="9">
        <v>61.01</v>
      </c>
      <c r="F8" s="9"/>
      <c r="G8" s="74"/>
      <c r="H8" s="74"/>
      <c r="I8" s="74"/>
      <c r="J8" s="74"/>
      <c r="K8" s="57"/>
      <c r="L8" s="66"/>
      <c r="M8" s="66"/>
    </row>
    <row r="9" spans="1:13" ht="57.75" customHeight="1">
      <c r="A9" s="232" t="s">
        <v>268</v>
      </c>
      <c r="B9" s="239" t="s">
        <v>270</v>
      </c>
      <c r="C9" s="239" t="s">
        <v>284</v>
      </c>
      <c r="D9" s="9">
        <v>8.17</v>
      </c>
      <c r="E9" s="9">
        <v>8.17</v>
      </c>
      <c r="F9" s="9"/>
      <c r="G9" s="53"/>
      <c r="H9" s="53"/>
      <c r="I9" s="53"/>
      <c r="J9" s="53"/>
      <c r="K9" s="57"/>
      <c r="L9" s="66"/>
      <c r="M9" s="66"/>
    </row>
    <row r="10" spans="1:13" ht="57.75" customHeight="1">
      <c r="A10" s="232" t="s">
        <v>268</v>
      </c>
      <c r="B10" s="239" t="s">
        <v>271</v>
      </c>
      <c r="C10" s="239" t="s">
        <v>284</v>
      </c>
      <c r="D10" s="9">
        <v>5.07</v>
      </c>
      <c r="E10" s="9">
        <v>5.07</v>
      </c>
      <c r="F10" s="9"/>
      <c r="G10" s="53"/>
      <c r="H10" s="53"/>
      <c r="I10" s="53"/>
      <c r="J10" s="53"/>
      <c r="K10" s="57"/>
      <c r="L10" s="66"/>
      <c r="M10" s="66"/>
    </row>
    <row r="11" spans="1:13" s="78" customFormat="1" ht="81.75" customHeight="1">
      <c r="A11" s="80"/>
      <c r="B11" s="81"/>
      <c r="C11" s="81"/>
      <c r="D11" s="82"/>
      <c r="E11" s="82"/>
      <c r="F11" s="82"/>
      <c r="G11" s="83"/>
      <c r="H11" s="83"/>
      <c r="I11" s="83"/>
      <c r="J11" s="83"/>
      <c r="K11" s="86"/>
      <c r="L11" s="87"/>
      <c r="M11" s="87"/>
    </row>
    <row r="12" spans="1:13" ht="57.75" customHeight="1">
      <c r="A12" s="63"/>
      <c r="B12" s="8"/>
      <c r="C12" s="8"/>
      <c r="D12" s="9"/>
      <c r="E12" s="10"/>
      <c r="F12" s="9"/>
      <c r="G12" s="53"/>
      <c r="H12" s="53"/>
      <c r="I12" s="53"/>
      <c r="J12" s="53"/>
      <c r="K12" s="57"/>
      <c r="L12" s="66"/>
      <c r="M12" s="66"/>
    </row>
    <row r="13" spans="1:13" ht="57.75" customHeight="1">
      <c r="A13" s="63"/>
      <c r="B13" s="8"/>
      <c r="C13" s="8"/>
      <c r="D13" s="9"/>
      <c r="E13" s="10"/>
      <c r="F13" s="9"/>
      <c r="G13" s="57"/>
      <c r="H13" s="57"/>
      <c r="I13" s="57"/>
      <c r="J13" s="53"/>
      <c r="K13" s="57"/>
      <c r="L13" s="66"/>
      <c r="M13" s="66"/>
    </row>
    <row r="14" spans="1:13" ht="29.25" customHeight="1">
      <c r="A14" s="84"/>
      <c r="B14" s="66"/>
      <c r="C14" s="66"/>
      <c r="D14" s="66"/>
      <c r="E14" s="66"/>
      <c r="F14" s="66"/>
      <c r="G14" s="66"/>
      <c r="H14" s="66"/>
      <c r="I14" s="66"/>
      <c r="J14" s="88"/>
      <c r="K14" s="66"/>
      <c r="L14" s="66"/>
      <c r="M14" s="66"/>
    </row>
    <row r="15" spans="1:17" ht="12.7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41"/>
    </row>
    <row r="16" spans="1:13" ht="12.75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</row>
    <row r="17" spans="1:13" ht="12.75" customHeight="1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</row>
  </sheetData>
  <sheetProtection formatCells="0" formatColumns="0" formatRows="0"/>
  <mergeCells count="15">
    <mergeCell ref="G5:G6"/>
    <mergeCell ref="H5:H6"/>
    <mergeCell ref="I5:I6"/>
    <mergeCell ref="J5:J6"/>
    <mergeCell ref="M5:M6"/>
    <mergeCell ref="A1:M1"/>
    <mergeCell ref="D4:M4"/>
    <mergeCell ref="E5:F5"/>
    <mergeCell ref="K5:L5"/>
    <mergeCell ref="A16:M16"/>
    <mergeCell ref="A17:M17"/>
    <mergeCell ref="A4:A6"/>
    <mergeCell ref="B4:B6"/>
    <mergeCell ref="C4:C6"/>
    <mergeCell ref="D5:D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zoomScalePageLayoutView="0" workbookViewId="0" topLeftCell="A1">
      <selection activeCell="F12" sqref="F12"/>
    </sheetView>
  </sheetViews>
  <sheetFormatPr defaultColWidth="9.16015625" defaultRowHeight="12.75" customHeight="1"/>
  <cols>
    <col min="1" max="1" width="18.16015625" style="0" customWidth="1"/>
    <col min="2" max="5" width="10.16015625" style="0" customWidth="1"/>
    <col min="6" max="6" width="13.33203125" style="0" customWidth="1"/>
    <col min="7" max="7" width="9.33203125" style="0" customWidth="1"/>
    <col min="8" max="10" width="13.33203125" style="0" customWidth="1"/>
    <col min="11" max="11" width="9.33203125" style="0" customWidth="1"/>
    <col min="12" max="12" width="10" style="0" customWidth="1"/>
  </cols>
  <sheetData>
    <row r="1" spans="1:15" ht="21.75">
      <c r="A1" s="282" t="s">
        <v>204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22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O2" s="67" t="s">
        <v>205</v>
      </c>
    </row>
    <row r="3" spans="1:15" ht="20.25" customHeight="1">
      <c r="A3" s="283" t="s">
        <v>265</v>
      </c>
      <c r="B3" s="284"/>
      <c r="C3" s="285"/>
      <c r="O3" s="68" t="s">
        <v>26</v>
      </c>
    </row>
    <row r="4" spans="1:15" s="18" customFormat="1" ht="30.75" customHeight="1">
      <c r="A4" s="295" t="s">
        <v>56</v>
      </c>
      <c r="B4" s="295" t="s">
        <v>206</v>
      </c>
      <c r="C4" s="295" t="s">
        <v>207</v>
      </c>
      <c r="D4" s="295" t="s">
        <v>208</v>
      </c>
      <c r="E4" s="295" t="s">
        <v>209</v>
      </c>
      <c r="F4" s="294" t="s">
        <v>89</v>
      </c>
      <c r="G4" s="294"/>
      <c r="H4" s="294"/>
      <c r="I4" s="294"/>
      <c r="J4" s="294"/>
      <c r="K4" s="294"/>
      <c r="L4" s="294"/>
      <c r="M4" s="294"/>
      <c r="N4" s="294"/>
      <c r="O4" s="294"/>
    </row>
    <row r="5" spans="1:15" s="18" customFormat="1" ht="26.25" customHeight="1">
      <c r="A5" s="296"/>
      <c r="B5" s="296"/>
      <c r="C5" s="296"/>
      <c r="D5" s="296"/>
      <c r="E5" s="296"/>
      <c r="F5" s="298" t="s">
        <v>59</v>
      </c>
      <c r="G5" s="251" t="s">
        <v>31</v>
      </c>
      <c r="H5" s="251"/>
      <c r="I5" s="251" t="s">
        <v>35</v>
      </c>
      <c r="J5" s="251" t="s">
        <v>37</v>
      </c>
      <c r="K5" s="251" t="s">
        <v>39</v>
      </c>
      <c r="L5" s="251" t="s">
        <v>41</v>
      </c>
      <c r="M5" s="251" t="s">
        <v>43</v>
      </c>
      <c r="N5" s="251"/>
      <c r="O5" s="251" t="s">
        <v>46</v>
      </c>
    </row>
    <row r="6" spans="1:15" s="18" customFormat="1" ht="48" customHeight="1">
      <c r="A6" s="297"/>
      <c r="B6" s="297"/>
      <c r="C6" s="297"/>
      <c r="D6" s="297"/>
      <c r="E6" s="297">
        <f>SUM(E7:E16)</f>
        <v>0</v>
      </c>
      <c r="F6" s="299"/>
      <c r="G6" s="7" t="s">
        <v>62</v>
      </c>
      <c r="H6" s="5" t="s">
        <v>63</v>
      </c>
      <c r="I6" s="251"/>
      <c r="J6" s="251"/>
      <c r="K6" s="251"/>
      <c r="L6" s="251"/>
      <c r="M6" s="7" t="s">
        <v>62</v>
      </c>
      <c r="N6" s="7" t="s">
        <v>63</v>
      </c>
      <c r="O6" s="251"/>
    </row>
    <row r="7" spans="1:15" s="18" customFormat="1" ht="33" customHeight="1">
      <c r="A7" s="60" t="s">
        <v>59</v>
      </c>
      <c r="B7" s="70"/>
      <c r="C7" s="71"/>
      <c r="D7" s="71"/>
      <c r="E7" s="72"/>
      <c r="F7" s="73"/>
      <c r="G7" s="74"/>
      <c r="H7" s="75"/>
      <c r="I7" s="75"/>
      <c r="J7" s="75"/>
      <c r="K7" s="75"/>
      <c r="L7" s="75"/>
      <c r="M7" s="77"/>
      <c r="N7" s="77"/>
      <c r="O7" s="77"/>
    </row>
    <row r="8" spans="1:15" s="18" customFormat="1" ht="33" customHeight="1">
      <c r="A8" s="71"/>
      <c r="B8" s="70"/>
      <c r="C8" s="71"/>
      <c r="D8" s="71" t="s">
        <v>203</v>
      </c>
      <c r="E8" s="72">
        <f>SUM(E9:E19)</f>
        <v>0</v>
      </c>
      <c r="F8" s="73"/>
      <c r="G8" s="74"/>
      <c r="H8" s="75"/>
      <c r="I8" s="75"/>
      <c r="J8" s="75"/>
      <c r="K8" s="75"/>
      <c r="L8" s="75"/>
      <c r="M8" s="77"/>
      <c r="N8" s="77"/>
      <c r="O8" s="77"/>
    </row>
    <row r="9" spans="1:15" s="18" customFormat="1" ht="21.75" customHeight="1">
      <c r="A9" s="71"/>
      <c r="B9" s="70"/>
      <c r="C9" s="71"/>
      <c r="D9" s="71" t="s">
        <v>203</v>
      </c>
      <c r="E9" s="72">
        <f>SUM(E16:E20)</f>
        <v>0</v>
      </c>
      <c r="F9" s="73"/>
      <c r="G9" s="74"/>
      <c r="H9" s="75"/>
      <c r="I9" s="75"/>
      <c r="J9" s="75"/>
      <c r="K9" s="75"/>
      <c r="L9" s="75"/>
      <c r="M9" s="77"/>
      <c r="N9" s="77"/>
      <c r="O9" s="77"/>
    </row>
    <row r="10" spans="1:15" s="18" customFormat="1" ht="21.75" customHeight="1">
      <c r="A10" s="71"/>
      <c r="B10" s="70"/>
      <c r="C10" s="71"/>
      <c r="D10" s="71"/>
      <c r="E10" s="72"/>
      <c r="F10" s="73"/>
      <c r="G10" s="74"/>
      <c r="H10" s="75"/>
      <c r="I10" s="75"/>
      <c r="J10" s="75"/>
      <c r="K10" s="75"/>
      <c r="L10" s="75"/>
      <c r="M10" s="77"/>
      <c r="N10" s="77"/>
      <c r="O10" s="77"/>
    </row>
    <row r="11" spans="1:15" s="18" customFormat="1" ht="21.75" customHeight="1">
      <c r="A11" s="71"/>
      <c r="B11" s="70"/>
      <c r="C11" s="71"/>
      <c r="D11" s="71"/>
      <c r="E11" s="72"/>
      <c r="F11" s="73"/>
      <c r="G11" s="74"/>
      <c r="H11" s="75"/>
      <c r="I11" s="75"/>
      <c r="J11" s="75"/>
      <c r="K11" s="75"/>
      <c r="L11" s="75"/>
      <c r="M11" s="77"/>
      <c r="N11" s="77"/>
      <c r="O11" s="77"/>
    </row>
    <row r="12" spans="1:15" s="18" customFormat="1" ht="21.75" customHeight="1">
      <c r="A12" s="71"/>
      <c r="B12" s="70"/>
      <c r="C12" s="71"/>
      <c r="D12" s="71"/>
      <c r="E12" s="72"/>
      <c r="F12" s="73"/>
      <c r="G12" s="74"/>
      <c r="H12" s="75"/>
      <c r="I12" s="75"/>
      <c r="J12" s="75"/>
      <c r="K12" s="75"/>
      <c r="L12" s="75"/>
      <c r="M12" s="77"/>
      <c r="N12" s="77"/>
      <c r="O12" s="77"/>
    </row>
    <row r="13" spans="1:15" s="18" customFormat="1" ht="21.75" customHeight="1">
      <c r="A13" s="71"/>
      <c r="B13" s="70"/>
      <c r="C13" s="71"/>
      <c r="D13" s="71"/>
      <c r="E13" s="72"/>
      <c r="F13" s="73"/>
      <c r="G13" s="74"/>
      <c r="H13" s="75"/>
      <c r="I13" s="75"/>
      <c r="J13" s="75"/>
      <c r="K13" s="75"/>
      <c r="L13" s="75"/>
      <c r="M13" s="77"/>
      <c r="N13" s="77"/>
      <c r="O13" s="77"/>
    </row>
    <row r="14" spans="1:15" s="18" customFormat="1" ht="21.75" customHeight="1">
      <c r="A14" s="71"/>
      <c r="B14" s="70"/>
      <c r="C14" s="71"/>
      <c r="D14" s="71"/>
      <c r="E14" s="72"/>
      <c r="F14" s="73"/>
      <c r="G14" s="74"/>
      <c r="H14" s="75"/>
      <c r="I14" s="75"/>
      <c r="J14" s="75"/>
      <c r="K14" s="75"/>
      <c r="L14" s="75"/>
      <c r="M14" s="77"/>
      <c r="N14" s="77"/>
      <c r="O14" s="77"/>
    </row>
    <row r="15" spans="1:15" s="18" customFormat="1" ht="21.75" customHeight="1">
      <c r="A15" s="71"/>
      <c r="B15" s="70"/>
      <c r="C15" s="71"/>
      <c r="D15" s="71"/>
      <c r="E15" s="72"/>
      <c r="F15" s="73"/>
      <c r="G15" s="74"/>
      <c r="H15" s="75"/>
      <c r="I15" s="75"/>
      <c r="J15" s="75"/>
      <c r="K15" s="75"/>
      <c r="L15" s="75"/>
      <c r="M15" s="77"/>
      <c r="N15" s="77"/>
      <c r="O15" s="77"/>
    </row>
    <row r="16" spans="1:15" ht="21.75" customHeight="1">
      <c r="A16" s="63"/>
      <c r="B16" s="62"/>
      <c r="C16" s="63"/>
      <c r="D16" s="63" t="s">
        <v>203</v>
      </c>
      <c r="E16" s="72">
        <f>SUM(E18:E22)</f>
        <v>0</v>
      </c>
      <c r="F16" s="73"/>
      <c r="G16" s="74"/>
      <c r="H16" s="66"/>
      <c r="I16" s="66"/>
      <c r="J16" s="66"/>
      <c r="K16" s="66"/>
      <c r="L16" s="66"/>
      <c r="M16" s="66"/>
      <c r="N16" s="66"/>
      <c r="O16" s="66"/>
    </row>
    <row r="17" spans="1:14" ht="26.25" customHeight="1">
      <c r="A17" s="76" t="s">
        <v>210</v>
      </c>
      <c r="B17" s="76"/>
      <c r="C17" s="76"/>
      <c r="D17" s="76"/>
      <c r="E17" s="76"/>
      <c r="F17" s="55"/>
      <c r="G17" s="55"/>
      <c r="H17" s="55"/>
      <c r="I17" s="55"/>
      <c r="J17" s="55"/>
      <c r="K17" s="55"/>
      <c r="L17" s="41"/>
      <c r="M17" s="41"/>
      <c r="N17" s="41"/>
    </row>
    <row r="18" ht="30.75" customHeight="1"/>
  </sheetData>
  <sheetProtection/>
  <mergeCells count="16">
    <mergeCell ref="F5:F6"/>
    <mergeCell ref="I5:I6"/>
    <mergeCell ref="J5:J6"/>
    <mergeCell ref="K5:K6"/>
    <mergeCell ref="L5:L6"/>
    <mergeCell ref="O5:O6"/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17.16015625" style="0" customWidth="1"/>
    <col min="2" max="2" width="19.16015625" style="0" customWidth="1"/>
    <col min="3" max="3" width="38" style="0" customWidth="1"/>
    <col min="4" max="6" width="6.16015625" style="0" customWidth="1"/>
    <col min="7" max="7" width="11.16015625" style="0" customWidth="1"/>
    <col min="8" max="8" width="10.16015625" style="0" customWidth="1"/>
    <col min="9" max="9" width="10.66015625" style="0" customWidth="1"/>
    <col min="10" max="10" width="8.66015625" style="0" customWidth="1"/>
    <col min="11" max="11" width="9" style="0" customWidth="1"/>
    <col min="12" max="19" width="6.66015625" style="0" customWidth="1"/>
  </cols>
  <sheetData>
    <row r="1" spans="1:19" ht="36.75" customHeight="1">
      <c r="A1" s="282" t="s">
        <v>211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</row>
    <row r="2" spans="1:19" ht="18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S2" s="67" t="s">
        <v>212</v>
      </c>
    </row>
    <row r="3" spans="1:19" ht="22.5" customHeight="1">
      <c r="A3" s="231" t="s">
        <v>265</v>
      </c>
      <c r="S3" s="68" t="s">
        <v>26</v>
      </c>
    </row>
    <row r="4" spans="1:19" s="18" customFormat="1" ht="21.75" customHeight="1">
      <c r="A4" s="294" t="s">
        <v>56</v>
      </c>
      <c r="B4" s="300" t="s">
        <v>213</v>
      </c>
      <c r="C4" s="300" t="s">
        <v>214</v>
      </c>
      <c r="D4" s="303" t="s">
        <v>215</v>
      </c>
      <c r="E4" s="303"/>
      <c r="F4" s="303"/>
      <c r="G4" s="306" t="s">
        <v>216</v>
      </c>
      <c r="H4" s="300" t="s">
        <v>217</v>
      </c>
      <c r="I4" s="300" t="s">
        <v>218</v>
      </c>
      <c r="J4" s="294" t="s">
        <v>89</v>
      </c>
      <c r="K4" s="294"/>
      <c r="L4" s="294"/>
      <c r="M4" s="294"/>
      <c r="N4" s="294"/>
      <c r="O4" s="294"/>
      <c r="P4" s="294"/>
      <c r="Q4" s="294"/>
      <c r="R4" s="294"/>
      <c r="S4" s="294"/>
    </row>
    <row r="5" spans="1:19" s="18" customFormat="1" ht="26.25" customHeight="1">
      <c r="A5" s="294"/>
      <c r="B5" s="301"/>
      <c r="C5" s="301"/>
      <c r="D5" s="304" t="s">
        <v>72</v>
      </c>
      <c r="E5" s="304" t="s">
        <v>73</v>
      </c>
      <c r="F5" s="304" t="s">
        <v>74</v>
      </c>
      <c r="G5" s="307"/>
      <c r="H5" s="301"/>
      <c r="I5" s="301" t="s">
        <v>218</v>
      </c>
      <c r="J5" s="294" t="s">
        <v>59</v>
      </c>
      <c r="K5" s="251" t="s">
        <v>31</v>
      </c>
      <c r="L5" s="251"/>
      <c r="M5" s="251" t="s">
        <v>35</v>
      </c>
      <c r="N5" s="251" t="s">
        <v>37</v>
      </c>
      <c r="O5" s="251" t="s">
        <v>39</v>
      </c>
      <c r="P5" s="251" t="s">
        <v>41</v>
      </c>
      <c r="Q5" s="251" t="s">
        <v>43</v>
      </c>
      <c r="R5" s="251"/>
      <c r="S5" s="251" t="s">
        <v>46</v>
      </c>
    </row>
    <row r="6" spans="1:19" ht="49.5" customHeight="1">
      <c r="A6" s="294"/>
      <c r="B6" s="302"/>
      <c r="C6" s="302"/>
      <c r="D6" s="305"/>
      <c r="E6" s="305"/>
      <c r="F6" s="305"/>
      <c r="G6" s="308"/>
      <c r="H6" s="302"/>
      <c r="I6" s="302"/>
      <c r="J6" s="294"/>
      <c r="K6" s="7" t="s">
        <v>62</v>
      </c>
      <c r="L6" s="5" t="s">
        <v>63</v>
      </c>
      <c r="M6" s="251"/>
      <c r="N6" s="251"/>
      <c r="O6" s="251"/>
      <c r="P6" s="251"/>
      <c r="Q6" s="7" t="s">
        <v>62</v>
      </c>
      <c r="R6" s="7" t="s">
        <v>63</v>
      </c>
      <c r="S6" s="251"/>
    </row>
    <row r="7" spans="1:19" ht="51.75" customHeight="1">
      <c r="A7" s="61" t="s">
        <v>59</v>
      </c>
      <c r="B7" s="62"/>
      <c r="C7" s="63"/>
      <c r="D7" s="63"/>
      <c r="E7" s="63"/>
      <c r="F7" s="63"/>
      <c r="G7" s="63" t="s">
        <v>203</v>
      </c>
      <c r="H7" s="63"/>
      <c r="I7" s="63"/>
      <c r="J7" s="65"/>
      <c r="K7" s="65"/>
      <c r="L7" s="66"/>
      <c r="M7" s="66"/>
      <c r="N7" s="66"/>
      <c r="O7" s="66"/>
      <c r="P7" s="66"/>
      <c r="Q7" s="66"/>
      <c r="R7" s="66"/>
      <c r="S7" s="66"/>
    </row>
    <row r="8" spans="1:19" ht="51.75" customHeight="1">
      <c r="A8" s="63"/>
      <c r="B8" s="64"/>
      <c r="C8" s="63"/>
      <c r="D8" s="63"/>
      <c r="E8" s="63"/>
      <c r="F8" s="63"/>
      <c r="G8" s="63"/>
      <c r="H8" s="63"/>
      <c r="I8" s="63"/>
      <c r="J8" s="65"/>
      <c r="K8" s="65"/>
      <c r="L8" s="66"/>
      <c r="M8" s="66"/>
      <c r="N8" s="66"/>
      <c r="O8" s="66"/>
      <c r="P8" s="66"/>
      <c r="Q8" s="66"/>
      <c r="R8" s="66"/>
      <c r="S8" s="66"/>
    </row>
    <row r="9" spans="1:19" ht="51.75" customHeight="1">
      <c r="A9" s="63"/>
      <c r="B9" s="64"/>
      <c r="C9" s="63"/>
      <c r="D9" s="63"/>
      <c r="E9" s="63"/>
      <c r="F9" s="63"/>
      <c r="G9" s="63"/>
      <c r="H9" s="63"/>
      <c r="I9" s="63"/>
      <c r="J9" s="65"/>
      <c r="K9" s="65"/>
      <c r="L9" s="66"/>
      <c r="M9" s="66"/>
      <c r="N9" s="66"/>
      <c r="O9" s="66"/>
      <c r="P9" s="66"/>
      <c r="Q9" s="66"/>
      <c r="R9" s="66"/>
      <c r="S9" s="66"/>
    </row>
    <row r="10" spans="1:17" ht="31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41"/>
      <c r="O10" s="41"/>
      <c r="P10" s="41"/>
      <c r="Q10" s="41"/>
    </row>
  </sheetData>
  <sheetProtection formatCells="0" formatColumns="0" formatRows="0"/>
  <mergeCells count="20">
    <mergeCell ref="E5:E6"/>
    <mergeCell ref="F5:F6"/>
    <mergeCell ref="G4:G6"/>
    <mergeCell ref="H4:H6"/>
    <mergeCell ref="S5:S6"/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I4:I6"/>
    <mergeCell ref="J5:J6"/>
    <mergeCell ref="M5:M6"/>
    <mergeCell ref="N5:N6"/>
    <mergeCell ref="O5:O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2"/>
  <sheetViews>
    <sheetView showGridLines="0" showZeros="0" tabSelected="1" zoomScalePageLayoutView="0" workbookViewId="0" topLeftCell="A1">
      <selection activeCell="C6" sqref="C6"/>
    </sheetView>
  </sheetViews>
  <sheetFormatPr defaultColWidth="9.16015625" defaultRowHeight="12.75" customHeight="1"/>
  <cols>
    <col min="1" max="1" width="62" style="0" customWidth="1"/>
    <col min="2" max="3" width="35.33203125" style="0" customWidth="1"/>
  </cols>
  <sheetData>
    <row r="1" spans="1:3" ht="35.25" customHeight="1">
      <c r="A1" s="42" t="s">
        <v>219</v>
      </c>
      <c r="B1" s="42"/>
      <c r="C1" s="42"/>
    </row>
    <row r="2" spans="1:3" ht="21" customHeight="1">
      <c r="A2" s="42"/>
      <c r="B2" s="42"/>
      <c r="C2" s="43" t="s">
        <v>220</v>
      </c>
    </row>
    <row r="3" spans="1:3" ht="24.75" customHeight="1">
      <c r="A3" s="231" t="s">
        <v>265</v>
      </c>
      <c r="B3" s="26"/>
      <c r="C3" s="44" t="s">
        <v>26</v>
      </c>
    </row>
    <row r="4" spans="1:16" s="40" customFormat="1" ht="21.75" customHeight="1">
      <c r="A4" s="264" t="s">
        <v>221</v>
      </c>
      <c r="B4" s="45" t="s">
        <v>222</v>
      </c>
      <c r="C4" s="46"/>
      <c r="F4" s="47"/>
      <c r="P4" s="47"/>
    </row>
    <row r="5" spans="1:16" s="40" customFormat="1" ht="43.5" customHeight="1">
      <c r="A5" s="264"/>
      <c r="B5" s="48" t="s">
        <v>223</v>
      </c>
      <c r="C5" s="49" t="s">
        <v>224</v>
      </c>
      <c r="E5" s="50">
        <v>3.6</v>
      </c>
      <c r="F5" s="51">
        <v>0</v>
      </c>
      <c r="G5" s="51">
        <v>0.6</v>
      </c>
      <c r="H5" s="50">
        <v>3</v>
      </c>
      <c r="I5" s="51">
        <v>0</v>
      </c>
      <c r="J5" s="50">
        <v>3</v>
      </c>
      <c r="K5" s="50">
        <v>9.4</v>
      </c>
      <c r="L5" s="51">
        <v>0</v>
      </c>
      <c r="M5" s="51">
        <v>0.7</v>
      </c>
      <c r="N5" s="50">
        <v>8.7</v>
      </c>
      <c r="O5" s="51">
        <v>0</v>
      </c>
      <c r="P5" s="50">
        <v>8.7</v>
      </c>
    </row>
    <row r="6" spans="1:16" s="40" customFormat="1" ht="34.5" customHeight="1">
      <c r="A6" s="52" t="s">
        <v>225</v>
      </c>
      <c r="B6" s="53">
        <v>4.6</v>
      </c>
      <c r="C6" s="53">
        <f>SUM(C7:C9)</f>
        <v>4.6</v>
      </c>
      <c r="E6" s="47"/>
      <c r="G6" s="47"/>
      <c r="I6" s="47"/>
      <c r="J6" s="47"/>
      <c r="K6" s="47"/>
      <c r="L6" s="47"/>
      <c r="M6" s="47"/>
      <c r="N6" s="47"/>
      <c r="O6" s="47"/>
      <c r="P6" s="47"/>
    </row>
    <row r="7" spans="1:16" s="41" customFormat="1" ht="34.5" customHeight="1">
      <c r="A7" s="54" t="s">
        <v>226</v>
      </c>
      <c r="B7" s="53"/>
      <c r="C7" s="53"/>
      <c r="D7" s="55"/>
      <c r="E7" s="55"/>
      <c r="F7" s="55"/>
      <c r="G7" s="55"/>
      <c r="H7" s="55"/>
      <c r="I7" s="55"/>
      <c r="J7" s="55"/>
      <c r="K7" s="55"/>
      <c r="L7" s="55"/>
      <c r="M7" s="55"/>
      <c r="O7" s="55"/>
      <c r="P7" s="55"/>
    </row>
    <row r="8" spans="1:16" s="41" customFormat="1" ht="34.5" customHeight="1">
      <c r="A8" s="56" t="s">
        <v>227</v>
      </c>
      <c r="B8" s="53"/>
      <c r="C8" s="57"/>
      <c r="D8" s="55"/>
      <c r="E8" s="55"/>
      <c r="G8" s="55"/>
      <c r="H8" s="55"/>
      <c r="I8" s="55"/>
      <c r="J8" s="55"/>
      <c r="K8" s="55"/>
      <c r="L8" s="55"/>
      <c r="M8" s="55"/>
      <c r="O8" s="55"/>
      <c r="P8" s="55"/>
    </row>
    <row r="9" spans="1:16" s="41" customFormat="1" ht="34.5" customHeight="1">
      <c r="A9" s="56" t="s">
        <v>228</v>
      </c>
      <c r="B9" s="53">
        <v>4.6</v>
      </c>
      <c r="C9" s="53">
        <v>4.6</v>
      </c>
      <c r="D9" s="55"/>
      <c r="E9" s="55"/>
      <c r="H9" s="55"/>
      <c r="I9" s="55"/>
      <c r="L9" s="55"/>
      <c r="N9" s="55"/>
      <c r="P9" s="55"/>
    </row>
    <row r="10" spans="1:9" s="41" customFormat="1" ht="34.5" customHeight="1">
      <c r="A10" s="56" t="s">
        <v>229</v>
      </c>
      <c r="B10" s="53"/>
      <c r="C10" s="53"/>
      <c r="D10" s="55"/>
      <c r="E10" s="55"/>
      <c r="F10" s="55"/>
      <c r="G10" s="55"/>
      <c r="H10" s="55"/>
      <c r="I10" s="55"/>
    </row>
    <row r="11" spans="1:8" s="41" customFormat="1" ht="34.5" customHeight="1">
      <c r="A11" s="56" t="s">
        <v>230</v>
      </c>
      <c r="B11" s="53">
        <v>4.6</v>
      </c>
      <c r="C11" s="53">
        <v>4.6</v>
      </c>
      <c r="D11" s="55"/>
      <c r="E11" s="55"/>
      <c r="F11" s="55"/>
      <c r="G11" s="55"/>
      <c r="H11" s="55"/>
    </row>
    <row r="12" spans="1:3" ht="24" customHeight="1">
      <c r="A12" s="255"/>
      <c r="B12" s="255"/>
      <c r="C12" s="255"/>
    </row>
  </sheetData>
  <sheetProtection/>
  <mergeCells count="2">
    <mergeCell ref="A12:C12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23"/>
  <sheetViews>
    <sheetView showGridLines="0" showZeros="0" zoomScalePageLayoutView="0" workbookViewId="0" topLeftCell="A4">
      <selection activeCell="E20" sqref="E20"/>
    </sheetView>
  </sheetViews>
  <sheetFormatPr defaultColWidth="6.83203125" defaultRowHeight="19.5" customHeight="1"/>
  <cols>
    <col min="1" max="1" width="28.83203125" style="19" customWidth="1"/>
    <col min="2" max="3" width="7.16015625" style="20" customWidth="1"/>
    <col min="4" max="4" width="9.16015625" style="20" customWidth="1"/>
    <col min="5" max="5" width="37.33203125" style="20" customWidth="1"/>
    <col min="6" max="6" width="21.66015625" style="20" customWidth="1"/>
    <col min="7" max="195" width="6.83203125" style="21" customWidth="1"/>
    <col min="196" max="196" width="6.83203125" style="0" customWidth="1"/>
  </cols>
  <sheetData>
    <row r="1" spans="1:6" s="15" customFormat="1" ht="36.75" customHeight="1">
      <c r="A1" s="22" t="s">
        <v>231</v>
      </c>
      <c r="B1" s="23"/>
      <c r="C1" s="23"/>
      <c r="D1" s="23"/>
      <c r="E1" s="23"/>
      <c r="F1" s="23"/>
    </row>
    <row r="2" spans="1:6" s="15" customFormat="1" ht="24" customHeight="1">
      <c r="A2" s="24"/>
      <c r="B2" s="24"/>
      <c r="C2" s="24"/>
      <c r="D2" s="24"/>
      <c r="E2" s="24"/>
      <c r="F2" s="25" t="s">
        <v>232</v>
      </c>
    </row>
    <row r="3" spans="1:6" s="15" customFormat="1" ht="15" customHeight="1">
      <c r="A3" s="283" t="s">
        <v>265</v>
      </c>
      <c r="B3" s="284"/>
      <c r="C3" s="284"/>
      <c r="D3" s="27"/>
      <c r="E3" s="27"/>
      <c r="F3" s="28" t="s">
        <v>26</v>
      </c>
    </row>
    <row r="4" spans="1:6" s="16" customFormat="1" ht="24" customHeight="1">
      <c r="A4" s="309" t="s">
        <v>56</v>
      </c>
      <c r="B4" s="251" t="s">
        <v>233</v>
      </c>
      <c r="C4" s="251"/>
      <c r="D4" s="251"/>
      <c r="E4" s="251" t="s">
        <v>71</v>
      </c>
      <c r="F4" s="310" t="s">
        <v>234</v>
      </c>
    </row>
    <row r="5" spans="1:6" s="16" customFormat="1" ht="24.75" customHeight="1">
      <c r="A5" s="309"/>
      <c r="B5" s="251"/>
      <c r="C5" s="251"/>
      <c r="D5" s="251"/>
      <c r="E5" s="251"/>
      <c r="F5" s="310"/>
    </row>
    <row r="6" spans="1:6" s="17" customFormat="1" ht="38.25" customHeight="1">
      <c r="A6" s="309"/>
      <c r="B6" s="29" t="s">
        <v>72</v>
      </c>
      <c r="C6" s="29" t="s">
        <v>73</v>
      </c>
      <c r="D6" s="29" t="s">
        <v>74</v>
      </c>
      <c r="E6" s="251"/>
      <c r="F6" s="310"/>
    </row>
    <row r="7" spans="1:195" s="18" customFormat="1" ht="35.25" customHeight="1">
      <c r="A7" s="30"/>
      <c r="B7" s="31"/>
      <c r="C7" s="31"/>
      <c r="D7" s="31"/>
      <c r="E7" s="32" t="s">
        <v>59</v>
      </c>
      <c r="F7" s="33">
        <f>F8</f>
        <v>68.91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</row>
    <row r="8" spans="1:195" s="18" customFormat="1" ht="12">
      <c r="A8" s="235" t="s">
        <v>267</v>
      </c>
      <c r="B8" s="35" t="s">
        <v>136</v>
      </c>
      <c r="C8" s="35"/>
      <c r="D8" s="35"/>
      <c r="E8" s="36" t="s">
        <v>65</v>
      </c>
      <c r="F8" s="37">
        <v>68.91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</row>
    <row r="9" spans="1:195" s="18" customFormat="1" ht="12">
      <c r="A9" s="30"/>
      <c r="B9" s="35"/>
      <c r="C9" s="35" t="s">
        <v>137</v>
      </c>
      <c r="D9" s="35"/>
      <c r="E9" s="36" t="s">
        <v>138</v>
      </c>
      <c r="F9" s="37">
        <v>18.73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</row>
    <row r="10" spans="1:195" s="18" customFormat="1" ht="12">
      <c r="A10" s="30"/>
      <c r="B10" s="35" t="s">
        <v>107</v>
      </c>
      <c r="C10" s="35" t="s">
        <v>107</v>
      </c>
      <c r="D10" s="35" t="s">
        <v>139</v>
      </c>
      <c r="E10" s="36" t="s">
        <v>140</v>
      </c>
      <c r="F10" s="37">
        <v>18.73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</row>
    <row r="11" spans="1:195" s="18" customFormat="1" ht="12">
      <c r="A11" s="30"/>
      <c r="B11" s="35"/>
      <c r="C11" s="35" t="s">
        <v>177</v>
      </c>
      <c r="D11" s="35"/>
      <c r="E11" s="36" t="s">
        <v>178</v>
      </c>
      <c r="F11" s="37">
        <v>4.6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</row>
    <row r="12" spans="1:195" s="18" customFormat="1" ht="12">
      <c r="A12" s="30"/>
      <c r="B12" s="35"/>
      <c r="C12" s="35"/>
      <c r="D12" s="35" t="s">
        <v>235</v>
      </c>
      <c r="E12" s="36" t="s">
        <v>179</v>
      </c>
      <c r="F12" s="37">
        <v>4.6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</row>
    <row r="13" spans="1:195" s="18" customFormat="1" ht="12">
      <c r="A13" s="30"/>
      <c r="B13" s="35"/>
      <c r="C13" s="35" t="s">
        <v>180</v>
      </c>
      <c r="D13" s="35"/>
      <c r="E13" s="36" t="s">
        <v>141</v>
      </c>
      <c r="F13" s="37">
        <v>2.07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</row>
    <row r="14" spans="1:195" s="18" customFormat="1" ht="12">
      <c r="A14" s="30"/>
      <c r="B14" s="35" t="s">
        <v>107</v>
      </c>
      <c r="C14" s="35" t="s">
        <v>107</v>
      </c>
      <c r="D14" s="35" t="s">
        <v>142</v>
      </c>
      <c r="E14" s="36" t="s">
        <v>143</v>
      </c>
      <c r="F14" s="37">
        <v>2.07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</row>
    <row r="15" spans="1:195" s="18" customFormat="1" ht="12">
      <c r="A15" s="30"/>
      <c r="B15" s="35"/>
      <c r="C15" s="35" t="s">
        <v>181</v>
      </c>
      <c r="D15" s="35"/>
      <c r="E15" s="36" t="s">
        <v>182</v>
      </c>
      <c r="F15" s="37">
        <v>4.6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</row>
    <row r="16" spans="1:195" s="18" customFormat="1" ht="12">
      <c r="A16" s="30"/>
      <c r="B16" s="35" t="s">
        <v>107</v>
      </c>
      <c r="C16" s="35" t="s">
        <v>107</v>
      </c>
      <c r="D16" s="35" t="s">
        <v>144</v>
      </c>
      <c r="E16" s="36" t="s">
        <v>145</v>
      </c>
      <c r="F16" s="37">
        <v>4.6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</row>
    <row r="17" spans="1:195" s="18" customFormat="1" ht="12">
      <c r="A17" s="30"/>
      <c r="B17" s="35"/>
      <c r="C17" s="35" t="s">
        <v>183</v>
      </c>
      <c r="D17" s="35"/>
      <c r="E17" s="36" t="s">
        <v>184</v>
      </c>
      <c r="F17" s="37">
        <v>30.59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</row>
    <row r="18" spans="1:195" s="18" customFormat="1" ht="12">
      <c r="A18" s="30"/>
      <c r="B18" s="35" t="s">
        <v>107</v>
      </c>
      <c r="C18" s="35" t="s">
        <v>107</v>
      </c>
      <c r="D18" s="35" t="s">
        <v>146</v>
      </c>
      <c r="E18" s="36" t="s">
        <v>147</v>
      </c>
      <c r="F18" s="37">
        <v>30.59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</row>
    <row r="19" spans="1:195" s="18" customFormat="1" ht="12">
      <c r="A19" s="30"/>
      <c r="B19" s="35"/>
      <c r="C19" s="35" t="s">
        <v>185</v>
      </c>
      <c r="D19" s="35"/>
      <c r="E19" s="36" t="s">
        <v>186</v>
      </c>
      <c r="F19" s="37">
        <v>8.32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</row>
    <row r="20" spans="1:195" s="18" customFormat="1" ht="12">
      <c r="A20" s="30"/>
      <c r="B20" s="35"/>
      <c r="C20" s="35"/>
      <c r="D20" s="35" t="s">
        <v>236</v>
      </c>
      <c r="E20" s="36" t="s">
        <v>186</v>
      </c>
      <c r="F20" s="37">
        <v>8.32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</row>
    <row r="21" spans="1:6" ht="19.5" customHeight="1">
      <c r="A21" s="38"/>
      <c r="D21" s="39"/>
      <c r="E21" s="39"/>
      <c r="F21" s="39"/>
    </row>
    <row r="22" spans="1:6" ht="19.5" customHeight="1">
      <c r="A22" s="311"/>
      <c r="B22" s="311"/>
      <c r="C22" s="311"/>
      <c r="D22" s="311"/>
      <c r="E22" s="311"/>
      <c r="F22" s="311"/>
    </row>
    <row r="23" spans="1:6" ht="12">
      <c r="A23" s="311"/>
      <c r="B23" s="311"/>
      <c r="C23" s="311"/>
      <c r="D23" s="311"/>
      <c r="E23" s="311"/>
      <c r="F23" s="311"/>
    </row>
  </sheetData>
  <sheetProtection/>
  <mergeCells count="6">
    <mergeCell ref="A3:C3"/>
    <mergeCell ref="A4:A6"/>
    <mergeCell ref="E4:E6"/>
    <mergeCell ref="F4:F6"/>
    <mergeCell ref="A22:F23"/>
    <mergeCell ref="B4:D5"/>
  </mergeCells>
  <printOptions horizontalCentered="1"/>
  <pageMargins left="0.393700787401575" right="0.393700787401575" top="0.984251968503937" bottom="0.984251968503937" header="0" footer="0"/>
  <pageSetup fitToHeight="100"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X12"/>
  <sheetViews>
    <sheetView showGridLines="0" showZeros="0" zoomScalePageLayoutView="0" workbookViewId="0" topLeftCell="A4">
      <selection activeCell="P9" sqref="P9"/>
    </sheetView>
  </sheetViews>
  <sheetFormatPr defaultColWidth="9.33203125" defaultRowHeight="12.75" customHeight="1"/>
  <cols>
    <col min="1" max="1" width="5.33203125" style="1" customWidth="1"/>
    <col min="2" max="2" width="8.33203125" style="1" customWidth="1"/>
    <col min="3" max="3" width="8" style="1" customWidth="1"/>
    <col min="4" max="4" width="17.16015625" style="1" customWidth="1"/>
    <col min="5" max="5" width="13.33203125" style="1" customWidth="1"/>
    <col min="6" max="7" width="8.16015625" style="1" customWidth="1"/>
    <col min="8" max="8" width="10.16015625" style="1" customWidth="1"/>
    <col min="9" max="9" width="8.16015625" style="1" customWidth="1"/>
    <col min="10" max="10" width="9" style="1" customWidth="1"/>
    <col min="11" max="11" width="7.16015625" style="1" customWidth="1"/>
    <col min="12" max="12" width="11.83203125" style="1" customWidth="1"/>
    <col min="13" max="13" width="21.16015625" style="1" customWidth="1"/>
    <col min="14" max="14" width="11.33203125" style="1" customWidth="1"/>
    <col min="15" max="24" width="12.16015625" style="1" customWidth="1"/>
    <col min="25" max="16384" width="9.16015625" style="1" customWidth="1"/>
  </cols>
  <sheetData>
    <row r="1" spans="1:24" ht="21.75">
      <c r="A1" s="2" t="s">
        <v>237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3" t="s">
        <v>238</v>
      </c>
      <c r="W2" s="13"/>
      <c r="X2" s="2"/>
    </row>
    <row r="3" spans="1:24" ht="12.75" customHeight="1">
      <c r="A3" s="233" t="s">
        <v>265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4" t="s">
        <v>26</v>
      </c>
      <c r="W3" s="14"/>
      <c r="X3" s="3"/>
    </row>
    <row r="4" spans="1:24" ht="12.75" customHeight="1">
      <c r="A4" s="306" t="s">
        <v>56</v>
      </c>
      <c r="B4" s="306" t="s">
        <v>201</v>
      </c>
      <c r="C4" s="312" t="s">
        <v>89</v>
      </c>
      <c r="D4" s="312"/>
      <c r="E4" s="312"/>
      <c r="F4" s="312"/>
      <c r="G4" s="312"/>
      <c r="H4" s="312"/>
      <c r="I4" s="312"/>
      <c r="J4" s="312"/>
      <c r="K4" s="312"/>
      <c r="L4" s="312"/>
      <c r="M4" s="306" t="s">
        <v>239</v>
      </c>
      <c r="N4" s="306" t="s">
        <v>240</v>
      </c>
      <c r="O4" s="313" t="s">
        <v>241</v>
      </c>
      <c r="P4" s="314"/>
      <c r="Q4" s="314"/>
      <c r="R4" s="314"/>
      <c r="S4" s="315"/>
      <c r="T4" s="313" t="s">
        <v>242</v>
      </c>
      <c r="U4" s="314"/>
      <c r="V4" s="314"/>
      <c r="W4" s="314"/>
      <c r="X4" s="315"/>
    </row>
    <row r="5" spans="1:24" ht="30" customHeight="1">
      <c r="A5" s="307"/>
      <c r="B5" s="307"/>
      <c r="C5" s="312" t="s">
        <v>59</v>
      </c>
      <c r="D5" s="251" t="s">
        <v>31</v>
      </c>
      <c r="E5" s="251"/>
      <c r="F5" s="251" t="s">
        <v>35</v>
      </c>
      <c r="G5" s="251" t="s">
        <v>37</v>
      </c>
      <c r="H5" s="251" t="s">
        <v>39</v>
      </c>
      <c r="I5" s="251" t="s">
        <v>41</v>
      </c>
      <c r="J5" s="251" t="s">
        <v>43</v>
      </c>
      <c r="K5" s="251"/>
      <c r="L5" s="251" t="s">
        <v>46</v>
      </c>
      <c r="M5" s="307"/>
      <c r="N5" s="307"/>
      <c r="O5" s="306" t="s">
        <v>243</v>
      </c>
      <c r="P5" s="306" t="s">
        <v>244</v>
      </c>
      <c r="Q5" s="306" t="s">
        <v>245</v>
      </c>
      <c r="R5" s="306" t="s">
        <v>246</v>
      </c>
      <c r="S5" s="306" t="s">
        <v>247</v>
      </c>
      <c r="T5" s="306" t="s">
        <v>243</v>
      </c>
      <c r="U5" s="306" t="s">
        <v>244</v>
      </c>
      <c r="V5" s="306" t="s">
        <v>245</v>
      </c>
      <c r="W5" s="306" t="s">
        <v>246</v>
      </c>
      <c r="X5" s="306" t="s">
        <v>247</v>
      </c>
    </row>
    <row r="6" spans="1:24" ht="24.75" customHeight="1">
      <c r="A6" s="308"/>
      <c r="B6" s="308"/>
      <c r="C6" s="312"/>
      <c r="D6" s="7" t="s">
        <v>62</v>
      </c>
      <c r="E6" s="5" t="s">
        <v>63</v>
      </c>
      <c r="F6" s="251"/>
      <c r="G6" s="251"/>
      <c r="H6" s="251"/>
      <c r="I6" s="251"/>
      <c r="J6" s="7" t="s">
        <v>62</v>
      </c>
      <c r="K6" s="7" t="s">
        <v>63</v>
      </c>
      <c r="L6" s="251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</row>
    <row r="7" spans="1:24" ht="24" customHeight="1">
      <c r="A7" s="6"/>
      <c r="B7" s="6"/>
      <c r="C7" s="4">
        <v>74.25</v>
      </c>
      <c r="D7" s="7">
        <v>74.25</v>
      </c>
      <c r="E7" s="5"/>
      <c r="F7" s="5"/>
      <c r="G7" s="5"/>
      <c r="H7" s="5"/>
      <c r="I7" s="5"/>
      <c r="J7" s="7"/>
      <c r="K7" s="7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36.5" customHeight="1">
      <c r="A8" s="234" t="s">
        <v>268</v>
      </c>
      <c r="B8" s="234" t="s">
        <v>269</v>
      </c>
      <c r="C8" s="9">
        <v>61.01</v>
      </c>
      <c r="D8" s="10">
        <v>61.01</v>
      </c>
      <c r="E8" s="11"/>
      <c r="F8" s="11"/>
      <c r="G8" s="11"/>
      <c r="H8" s="11"/>
      <c r="I8" s="11"/>
      <c r="J8" s="11"/>
      <c r="K8" s="11"/>
      <c r="L8" s="11"/>
      <c r="M8" s="236" t="s">
        <v>273</v>
      </c>
      <c r="N8" s="237" t="s">
        <v>272</v>
      </c>
      <c r="O8" s="236" t="s">
        <v>274</v>
      </c>
      <c r="P8" s="238"/>
      <c r="Q8" s="238"/>
      <c r="R8" s="238"/>
      <c r="S8" s="238"/>
      <c r="T8" s="236" t="s">
        <v>275</v>
      </c>
      <c r="U8" s="238"/>
      <c r="V8" s="238"/>
      <c r="W8" s="238"/>
      <c r="X8" s="238"/>
    </row>
    <row r="9" spans="1:24" ht="100.5" customHeight="1">
      <c r="A9" s="234" t="s">
        <v>268</v>
      </c>
      <c r="B9" s="234" t="s">
        <v>270</v>
      </c>
      <c r="C9" s="9">
        <v>8.17</v>
      </c>
      <c r="D9" s="10">
        <v>8.17</v>
      </c>
      <c r="E9" s="11"/>
      <c r="F9" s="11"/>
      <c r="G9" s="11"/>
      <c r="H9" s="11"/>
      <c r="I9" s="11"/>
      <c r="J9" s="11"/>
      <c r="K9" s="11"/>
      <c r="L9" s="11"/>
      <c r="M9" s="236" t="s">
        <v>276</v>
      </c>
      <c r="N9" s="236" t="s">
        <v>277</v>
      </c>
      <c r="O9" s="236" t="s">
        <v>278</v>
      </c>
      <c r="P9" s="238"/>
      <c r="Q9" s="238"/>
      <c r="R9" s="238"/>
      <c r="S9" s="238"/>
      <c r="T9" s="236" t="s">
        <v>279</v>
      </c>
      <c r="U9" s="238"/>
      <c r="V9" s="238"/>
      <c r="W9" s="238"/>
      <c r="X9" s="238"/>
    </row>
    <row r="10" spans="1:24" ht="100.5" customHeight="1">
      <c r="A10" s="234" t="s">
        <v>268</v>
      </c>
      <c r="B10" s="234" t="s">
        <v>271</v>
      </c>
      <c r="C10" s="9">
        <v>5.07</v>
      </c>
      <c r="D10" s="10">
        <v>5.07</v>
      </c>
      <c r="E10" s="11"/>
      <c r="F10" s="11"/>
      <c r="G10" s="11"/>
      <c r="H10" s="11"/>
      <c r="I10" s="11"/>
      <c r="J10" s="11"/>
      <c r="K10" s="11"/>
      <c r="L10" s="11"/>
      <c r="M10" s="236" t="s">
        <v>280</v>
      </c>
      <c r="N10" s="236" t="s">
        <v>281</v>
      </c>
      <c r="O10" s="236" t="s">
        <v>282</v>
      </c>
      <c r="P10" s="238"/>
      <c r="Q10" s="238"/>
      <c r="R10" s="238"/>
      <c r="S10" s="238"/>
      <c r="T10" s="236" t="s">
        <v>283</v>
      </c>
      <c r="U10" s="238"/>
      <c r="V10" s="238"/>
      <c r="W10" s="238"/>
      <c r="X10" s="238"/>
    </row>
    <row r="11" spans="1:24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ht="12.75" customHeight="1">
      <c r="A12" s="12"/>
    </row>
  </sheetData>
  <sheetProtection/>
  <mergeCells count="25">
    <mergeCell ref="T4:X4"/>
    <mergeCell ref="D5:E5"/>
    <mergeCell ref="J5:K5"/>
    <mergeCell ref="H5:H6"/>
    <mergeCell ref="I5:I6"/>
    <mergeCell ref="U5:U6"/>
    <mergeCell ref="V5:V6"/>
    <mergeCell ref="W5:W6"/>
    <mergeCell ref="X5:X6"/>
    <mergeCell ref="A4:A6"/>
    <mergeCell ref="B4:B6"/>
    <mergeCell ref="C5:C6"/>
    <mergeCell ref="F5:F6"/>
    <mergeCell ref="G5:G6"/>
    <mergeCell ref="C4:L4"/>
    <mergeCell ref="Q5:Q6"/>
    <mergeCell ref="R5:R6"/>
    <mergeCell ref="S5:S6"/>
    <mergeCell ref="T5:T6"/>
    <mergeCell ref="L5:L6"/>
    <mergeCell ref="M4:M6"/>
    <mergeCell ref="N4:N6"/>
    <mergeCell ref="O5:O6"/>
    <mergeCell ref="P5:P6"/>
    <mergeCell ref="O4:S4"/>
  </mergeCells>
  <printOptions horizontalCentered="1" verticalCentered="1"/>
  <pageMargins left="0" right="0" top="0" bottom="0" header="0.18" footer="0.14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cols>
    <col min="1" max="16384" width="9.160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2019-05-09T09:49:15Z</cp:lastPrinted>
  <dcterms:created xsi:type="dcterms:W3CDTF">2017-01-26T02:06:00Z</dcterms:created>
  <dcterms:modified xsi:type="dcterms:W3CDTF">2021-06-07T06:41:10Z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