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786" firstSheet="36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externalReferences>
    <externalReference r:id="rId45"/>
  </externalReference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<sst xmlns="http://schemas.openxmlformats.org/spreadsheetml/2006/main" count="768" uniqueCount="245">
  <si>
    <t>2020年部门预算和“三公”经费预算公开表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</si>
  <si>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</si>
  <si>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</si>
  <si>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</si>
  <si>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</si>
  <si>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</si>
  <si>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</si>
  <si>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</si>
  <si>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</si>
  <si>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</si>
  <si>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</si>
  <si>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</si>
  <si>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</si>
  <si>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</si>
  <si>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</si>
  <si>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</si>
  <si>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</si>
  <si>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</si>
  <si>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</si>
  <si>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</si>
  <si>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</si>
  <si>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</si>
  <si>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</si>
  <si>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</si>
  <si>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部门名称：抚顺市交通运输局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</si>
  <si>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</si>
  <si>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</si>
  <si>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</si>
  <si>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</si>
  <si>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</si>
  <si>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</si>
  <si>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社会保障和就业支出</t>
  </si>
  <si>
    <t>其中：上级提前告知转移支付资金</t>
  </si>
  <si>
    <t xml:space="preserve">  行政事业单位养老支出</t>
  </si>
  <si>
    <t>二、纳入预算管理的专项收入</t>
  </si>
  <si>
    <t xml:space="preserve">    行政单位离退休</t>
  </si>
  <si>
    <t>三、纳入预算管理的行政事业性收费收入</t>
  </si>
  <si>
    <t xml:space="preserve">    机关事业单位基本养老保险缴费支出</t>
  </si>
  <si>
    <t>四、国有资源（资产）有偿使用收入</t>
  </si>
  <si>
    <t>卫生健康支出</t>
  </si>
  <si>
    <t>五、政府住房基金收入</t>
  </si>
  <si>
    <t xml:space="preserve">  行政事业单位医疗</t>
  </si>
  <si>
    <t>六、纳入预算管理的政府性基金收入</t>
  </si>
  <si>
    <t xml:space="preserve">    行政单位医疗</t>
  </si>
  <si>
    <t>交通运输支出</t>
  </si>
  <si>
    <t>七、纳入专户管理的行政事业性收费收入</t>
  </si>
  <si>
    <t xml:space="preserve">  公路水路运输</t>
  </si>
  <si>
    <t xml:space="preserve">    行政运行（公路水路运输）</t>
  </si>
  <si>
    <t xml:space="preserve">    公路运输管理</t>
  </si>
  <si>
    <t>住房保障支出</t>
  </si>
  <si>
    <t xml:space="preserve">  住房改革支出</t>
  </si>
  <si>
    <t xml:space="preserve">    住房公积金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</si>
  <si>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</si>
  <si>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</si>
  <si>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</si>
  <si>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</si>
  <si>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</si>
  <si>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</si>
  <si>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</si>
  <si>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</si>
  <si>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</si>
  <si>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</si>
  <si>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</si>
  <si>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</si>
  <si>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</si>
  <si>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</si>
  <si>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部门合计</t>
  </si>
  <si>
    <t>抚顺市交通运输局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</si>
  <si>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</si>
  <si>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</si>
  <si>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</si>
  <si>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</si>
  <si>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</si>
  <si>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</si>
  <si>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</si>
  <si>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208</t>
  </si>
  <si>
    <t>05</t>
  </si>
  <si>
    <t xml:space="preserve">  </t>
  </si>
  <si>
    <t xml:space="preserve">  05</t>
  </si>
  <si>
    <t>01</t>
  </si>
  <si>
    <t>210</t>
  </si>
  <si>
    <t>11</t>
  </si>
  <si>
    <t xml:space="preserve">  11</t>
  </si>
  <si>
    <t>214</t>
  </si>
  <si>
    <t xml:space="preserve">  01</t>
  </si>
  <si>
    <t>12</t>
  </si>
  <si>
    <t>221</t>
  </si>
  <si>
    <t>02</t>
  </si>
  <si>
    <t xml:space="preserve">  02</t>
  </si>
  <si>
    <t>2020年部门支出总体情况表</t>
  </si>
  <si>
    <t>公开表4</t>
  </si>
  <si>
    <t>……</t>
  </si>
  <si>
    <t>2020年部门支出总体情况表（按功能科目）</t>
  </si>
  <si>
    <t>公开表5</t>
  </si>
  <si>
    <t>按资金来源划分</t>
  </si>
  <si>
    <t>2020年部门财政拨款收支总体情况表</t>
  </si>
  <si>
    <t>公开表6</t>
  </si>
  <si>
    <t xml:space="preserve">部门名称：抚顺市交通运输局  </t>
  </si>
  <si>
    <t>财政拨款收入预算</t>
  </si>
  <si>
    <t>财政拨款支出预算</t>
  </si>
  <si>
    <t>2020年部门财政拨款收支总体情况表（按功能科目）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</si>
  <si>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</si>
  <si>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</si>
  <si>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</si>
  <si>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</si>
  <si>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</si>
  <si>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</si>
  <si>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</si>
  <si>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</si>
  <si>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2020年部门一般公共预算基本支出表</t>
  </si>
  <si>
    <t>公开表9</t>
  </si>
  <si>
    <t>部门名称： 抚顺市交通运输局</t>
  </si>
  <si>
    <t>资金来源</t>
  </si>
  <si>
    <t>2020年部门一般公共预算基本支出情况表（按经济分类）</t>
  </si>
  <si>
    <t>公开表10</t>
  </si>
  <si>
    <t xml:space="preserve">部门名称：抚顺市交通运输局 </t>
  </si>
  <si>
    <t>2020年预算数</t>
  </si>
  <si>
    <t>人员经费</t>
  </si>
  <si>
    <t>公用经费</t>
  </si>
  <si>
    <t>一般公共预算基本支出合计</t>
  </si>
  <si>
    <t>301</t>
  </si>
  <si>
    <t xml:space="preserve">  基本工资</t>
  </si>
  <si>
    <t xml:space="preserve">  津贴补贴</t>
  </si>
  <si>
    <t>03</t>
  </si>
  <si>
    <t xml:space="preserve">  奖金</t>
  </si>
  <si>
    <t>08</t>
  </si>
  <si>
    <t xml:space="preserve">  机关事业单位基本养老保险缴费</t>
  </si>
  <si>
    <t>10</t>
  </si>
  <si>
    <t xml:space="preserve">  职工基本医疗保险缴费</t>
  </si>
  <si>
    <t xml:space="preserve">  其他社会保障缴费</t>
  </si>
  <si>
    <t>13</t>
  </si>
  <si>
    <t xml:space="preserve">  住房公积金</t>
  </si>
  <si>
    <t>302</t>
  </si>
  <si>
    <t xml:space="preserve">  办公费</t>
  </si>
  <si>
    <t>07</t>
  </si>
  <si>
    <t xml:space="preserve">  邮电费</t>
  </si>
  <si>
    <t xml:space="preserve">  取暖费</t>
  </si>
  <si>
    <t xml:space="preserve">  差旅费</t>
  </si>
  <si>
    <t>17</t>
  </si>
  <si>
    <t xml:space="preserve">  公务接待费</t>
  </si>
  <si>
    <t>28</t>
  </si>
  <si>
    <t xml:space="preserve">  工会经费</t>
  </si>
  <si>
    <t>31</t>
  </si>
  <si>
    <t xml:space="preserve">  公务用车运行维护费</t>
  </si>
  <si>
    <t>39</t>
  </si>
  <si>
    <t xml:space="preserve">  其他交通费用</t>
  </si>
  <si>
    <t>99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</si>
  <si>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</si>
  <si>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</si>
  <si>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</si>
  <si>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</si>
  <si>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</si>
  <si>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>09</t>
  </si>
  <si>
    <t xml:space="preserve">  奖励金</t>
  </si>
  <si>
    <t>2020年纳入预算管理的行政事业性收费预算支出表</t>
  </si>
  <si>
    <t>公开表11</t>
  </si>
  <si>
    <t>注：本单位无行政职业性收费，本表为空表。</t>
  </si>
  <si>
    <t>2020年部门（政府性基金收入）政府性基金预算支出表</t>
  </si>
  <si>
    <t>公开表12</t>
  </si>
  <si>
    <t>注：本单位无政府性基金预算收入、支出，本表为空表。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</si>
  <si>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</si>
  <si>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公开表13</t>
  </si>
  <si>
    <t>注：本单位无国有资本经营收入、支出，本表为空表。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</si>
  <si>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</si>
  <si>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</si>
  <si>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</si>
  <si>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</si>
  <si>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</si>
  <si>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交通大厦运行维护费</t>
  </si>
  <si>
    <t>一、机关商品服务支出150.6万元：1.物业管理费14.2万元。交通大厦全楼物业管理费46万元，按照楼层面积分摊，局机关分摊14.2万元。2.全楼保安费26.4万元。其中2500元×6人×12个月=18万元；根据消防检测整改意见，消防控制室需有消防证人员24小时值班，2人×3500×12个月=8.4万元。3.局机关电费12万元（1万×12月）。4.全楼水费排污费6万元。每月水费平均0.4万元×12个月=4.8万元，全年排污费1.2万元。5.维修维护费12万元。主要用于公共区域各种设施维护维修。6.大厦消防系统改造25万元。消防检测不合格，按照消防部门要求整改。对失效的配件更换维修，费用20万元。消防控制室迁移费用约5万元。7.大厦供水系统改造55万元。我局办公楼高层用水是地下室水箱内二次泵水，水箱每年清洗消毒两次，虽然每年清洗消毒，但水质依然很差。需要对供水系统进行改造。费用预算55万元。</t>
  </si>
  <si>
    <t>交通管理专项业务经费</t>
  </si>
  <si>
    <t>一、机关商品和服务支出37.7万元：1.全省12328交通服务监督热线线路租用费用1.5万元。每月1200×12个月。2.专业技术评定费1.6万元。拟评审专业技术人员100人×160元/人。3.行政审批改革后职责由局机关承担，新增行政审批专项费用6万元，审批系统升级设备费5万元，小计11万元。4.法治工作经费3万元。根据《交通运输法治政府部门建设评价暂行办法》中“将普法宣传、法律顾问等经费纳入同级财政预算”经费保障不足扣20分。5.安全生产工作经费6.6万元。依据《中华人民共和安全生产法》开展国家安全生产月、安全生产周等专项工作经费1万元，应急演练经费3万元，聘请安全生产专家督查检查1万元，反恐、扫黑除恶排查整治专项经费1.6万元。6.维稳工作经费4万元。每年全国重要会议期间控访费用。7.资产处置评估费10万元。根据市委巡视组整改要求，处置相关资产需资产评估费10万元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</si>
  <si>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</si>
  <si>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</si>
  <si>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</si>
  <si>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</si>
  <si>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</si>
  <si>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</si>
  <si>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抚顺市交通运输</t>
  </si>
  <si>
    <t>特细化服务类项目</t>
  </si>
  <si>
    <t>大厦保安</t>
  </si>
  <si>
    <t>8人</t>
  </si>
  <si>
    <t>特细化工程类项目</t>
  </si>
  <si>
    <t>消防系统改造</t>
  </si>
  <si>
    <t>供水系统改造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</si>
  <si>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</si>
  <si>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</si>
  <si>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</si>
  <si>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</si>
  <si>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</si>
  <si>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</si>
  <si>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</si>
  <si>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</si>
  <si>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</si>
  <si>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</si>
  <si>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</si>
  <si>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 xml:space="preserve">  交通大厦运行维护费</t>
  </si>
  <si>
    <t>2140112</t>
  </si>
  <si>
    <t>大厦保安费</t>
  </si>
  <si>
    <t>全楼保安费。其中消防控制室需有消防证人员24小时值班。</t>
  </si>
  <si>
    <t>服务类</t>
  </si>
  <si>
    <t>企业单位</t>
  </si>
  <si>
    <t>政府采购</t>
  </si>
  <si>
    <t>2020年部门一般公共预算“三公”经费支出情况表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</si>
  <si>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</si>
  <si>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</si>
  <si>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</si>
  <si>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</si>
  <si>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</si>
  <si>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</si>
  <si>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</si>
  <si>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</si>
  <si>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</si>
  <si>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</si>
  <si>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</si>
  <si>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</si>
  <si>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</si>
  <si>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</si>
  <si>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208</t>
  </si>
  <si>
    <t xml:space="preserve">  214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</si>
  <si>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</si>
  <si>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</si>
  <si>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</si>
  <si>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</si>
  <si>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</si>
  <si>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</si>
  <si>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</si>
  <si>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</si>
  <si>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</si>
  <si>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</si>
  <si>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通过交通大厦运行项目的执行，保证交通大厦正常运行。达到消防检查的标准。</t>
  </si>
  <si>
    <t>项目开始时间为2020年1月，结束时间为2020年12月。</t>
  </si>
  <si>
    <t>对供水系统进行改造。</t>
  </si>
  <si>
    <t>每月按时缴纳电费</t>
  </si>
  <si>
    <t>电梯检测及维修至少一次。</t>
  </si>
  <si>
    <t>对消防系统进行改造。</t>
  </si>
  <si>
    <t>保证交通大厦正常运行。</t>
  </si>
  <si>
    <t>达到消防检查的合格标准。</t>
  </si>
  <si>
    <t>1、通过加强对12328电话的运行管理，充分发挥12328电话服务、应急和监督功能，依法高效受理和处理群众诉求事项，做到有报必接、违法必查、事事有结果、件件有回音。实现12328电话业务网上受理、转办、接受、回复、反馈和办结，提高运行效率和管理水平。2、通过加大安全生产投入，进一步强化交通系统安全生产管理工作，落实安全生产的责任，提高安全生产意识，掌握安全生产知识，增强应急处置能力，消除各类安全生产隐患，遏制重特大事故的发生，确保交通系统安全生产形势的稳定。</t>
  </si>
  <si>
    <t>聘请法律顾问。</t>
  </si>
  <si>
    <t>开展安全生产应急演练。</t>
  </si>
  <si>
    <t>开展交通运输行业专业技术人员评审。</t>
  </si>
  <si>
    <t>充分发挥12328电话服务、应急和监督功能，提高群众满意率。</t>
  </si>
  <si>
    <t>提高安全生产意识，掌握安全生产知识，增强应急处置能力。</t>
  </si>
  <si>
    <t>提高依法行政能力。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</si>
</sst>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[Red]#,##0.00"/>
    <numFmt numFmtId="178" formatCode="0.0_);[Red]\(0.0\)"/>
    <numFmt numFmtId="179" formatCode=";;"/>
    <numFmt numFmtId="180" formatCode="#,##0.00_ "/>
    <numFmt numFmtId="181" formatCode="#,##0.0000"/>
    <numFmt numFmtId="182" formatCode="#,##0_ "/>
    <numFmt numFmtId="183" formatCode="###,###,###,##0.00"/>
    <numFmt numFmtId="184" formatCode="#,##0.00_);[Red]\(#,##0.00\)"/>
    <numFmt numFmtId="185" formatCode="0.00_);[Red]\(0.00\)"/>
  </numFmts>
  <fonts count="45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4" borderId="0" applyNumberFormat="0" applyBorder="0" applyAlignment="0" applyProtection="0"/>
    <xf numFmtId="0" fontId="30" fillId="5" borderId="1" applyNumberFormat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22" fillId="7" borderId="1" applyNumberFormat="0" applyAlignment="0" applyProtection="0"/>
    <xf numFmtId="0" fontId="19" fillId="8" borderId="0" applyNumberFormat="0" applyBorder="0" applyAlignment="0" applyProtection="0"/>
    <xf numFmtId="9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38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0" fillId="10" borderId="2" applyNumberFormat="0" applyFont="0" applyAlignment="0" applyProtection="0"/>
    <xf numFmtId="0" fontId="2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0" borderId="4" applyNumberFormat="0" applyFill="0" applyAlignment="0" applyProtection="0"/>
    <xf numFmtId="0" fontId="26" fillId="13" borderId="0" applyNumberFormat="0" applyBorder="0" applyAlignment="0" applyProtection="0"/>
    <xf numFmtId="0" fontId="23" fillId="0" borderId="5" applyNumberFormat="0" applyFill="0" applyAlignment="0" applyProtection="0"/>
    <xf numFmtId="0" fontId="26" fillId="14" borderId="0" applyNumberFormat="0" applyBorder="0" applyAlignment="0" applyProtection="0"/>
    <xf numFmtId="0" fontId="37" fillId="7" borderId="6" applyNumberFormat="0" applyAlignment="0" applyProtection="0"/>
    <xf numFmtId="0" fontId="22" fillId="7" borderId="1" applyNumberFormat="0" applyAlignment="0" applyProtection="0"/>
    <xf numFmtId="0" fontId="32" fillId="15" borderId="7" applyNumberFormat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6" fillId="17" borderId="0" applyNumberFormat="0" applyBorder="0" applyAlignment="0" applyProtection="0"/>
    <xf numFmtId="0" fontId="21" fillId="0" borderId="8" applyNumberFormat="0" applyFill="0" applyAlignment="0" applyProtection="0"/>
    <xf numFmtId="0" fontId="20" fillId="18" borderId="0" applyNumberFormat="0" applyBorder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0" fillId="3" borderId="0" applyNumberFormat="0" applyBorder="0" applyAlignment="0" applyProtection="0"/>
    <xf numFmtId="0" fontId="39" fillId="19" borderId="0" applyNumberFormat="0" applyBorder="0" applyAlignment="0" applyProtection="0"/>
    <xf numFmtId="0" fontId="26" fillId="20" borderId="0" applyNumberFormat="0" applyBorder="0" applyAlignment="0" applyProtection="0"/>
    <xf numFmtId="0" fontId="20" fillId="12" borderId="0" applyNumberFormat="0" applyBorder="0" applyAlignment="0" applyProtection="0"/>
    <xf numFmtId="0" fontId="26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37" fillId="7" borderId="6" applyNumberFormat="0" applyAlignment="0" applyProtection="0"/>
    <xf numFmtId="0" fontId="20" fillId="3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" borderId="0" applyNumberFormat="0" applyBorder="0" applyAlignment="0" applyProtection="0"/>
    <xf numFmtId="0" fontId="26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20" fillId="23" borderId="0" applyNumberFormat="0" applyBorder="0" applyAlignment="0" applyProtection="0"/>
    <xf numFmtId="0" fontId="39" fillId="19" borderId="0" applyNumberFormat="0" applyBorder="0" applyAlignment="0" applyProtection="0"/>
    <xf numFmtId="0" fontId="20" fillId="4" borderId="0" applyNumberFormat="0" applyBorder="0" applyAlignment="0" applyProtection="0"/>
    <xf numFmtId="0" fontId="26" fillId="24" borderId="0" applyNumberFormat="0" applyBorder="0" applyAlignment="0" applyProtection="0"/>
    <xf numFmtId="0" fontId="20" fillId="8" borderId="0" applyNumberFormat="0" applyBorder="0" applyAlignment="0" applyProtection="0"/>
    <xf numFmtId="0" fontId="26" fillId="14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>
      <alignment vertical="center"/>
      <protection/>
    </xf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0" fillId="5" borderId="0" applyNumberFormat="0" applyBorder="0" applyAlignment="0" applyProtection="0"/>
    <xf numFmtId="0" fontId="20" fillId="16" borderId="0" applyNumberFormat="0" applyBorder="0" applyAlignment="0" applyProtection="0"/>
    <xf numFmtId="0" fontId="26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36" fillId="5" borderId="0" applyNumberFormat="0" applyBorder="0" applyAlignment="0" applyProtection="0"/>
    <xf numFmtId="0" fontId="43" fillId="25" borderId="0" applyNumberFormat="0" applyBorder="0" applyAlignment="0" applyProtection="0"/>
    <xf numFmtId="0" fontId="19" fillId="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2" fillId="15" borderId="7" applyNumberFormat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2" borderId="0" applyNumberFormat="0" applyBorder="0" applyAlignment="0" applyProtection="0"/>
    <xf numFmtId="0" fontId="30" fillId="5" borderId="1" applyNumberFormat="0" applyAlignment="0" applyProtection="0"/>
    <xf numFmtId="0" fontId="26" fillId="21" borderId="0" applyNumberFormat="0" applyBorder="0" applyAlignment="0" applyProtection="0"/>
    <xf numFmtId="0" fontId="0" fillId="10" borderId="2" applyNumberFormat="0" applyFont="0" applyAlignment="0" applyProtection="0"/>
  </cellStyleXfs>
  <cellXfs count="307">
    <xf numFmtId="0" fontId="0" fillId="0" borderId="0" xfId="0" applyAlignment="1">
      <alignment vertical="center"/>
    </xf>
    <xf numFmtId="0" fontId="0" fillId="26" borderId="0" xfId="0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0" fontId="2" fillId="26" borderId="0" xfId="0" applyFont="1" applyFill="1" applyAlignment="1">
      <alignment horizontal="centerContinuous" vertical="center"/>
    </xf>
    <xf numFmtId="0" fontId="3" fillId="0" borderId="10" xfId="119" applyFont="1" applyFill="1" applyBorder="1" applyAlignment="1">
      <alignment horizontal="left" vertical="center"/>
      <protection/>
    </xf>
    <xf numFmtId="0" fontId="3" fillId="0" borderId="0" xfId="119" applyFont="1" applyFill="1" applyBorder="1" applyAlignment="1">
      <alignment horizontal="left" vertical="center"/>
      <protection/>
    </xf>
    <xf numFmtId="0" fontId="4" fillId="26" borderId="0" xfId="0" applyFont="1" applyFill="1" applyAlignment="1">
      <alignment vertical="center"/>
    </xf>
    <xf numFmtId="0" fontId="4" fillId="26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4" fillId="26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27" borderId="12" xfId="0" applyNumberFormat="1" applyFont="1" applyFill="1" applyBorder="1" applyAlignment="1">
      <alignment horizontal="left" vertical="center" wrapText="1"/>
    </xf>
    <xf numFmtId="176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>
      <alignment horizontal="right" vertical="center"/>
    </xf>
    <xf numFmtId="0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118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4" fillId="26" borderId="0" xfId="0" applyFont="1" applyFill="1" applyAlignment="1">
      <alignment horizontal="right" vertical="center"/>
    </xf>
    <xf numFmtId="0" fontId="4" fillId="26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3" fillId="27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8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178" fontId="5" fillId="0" borderId="0" xfId="21" applyNumberFormat="1" applyFont="1" applyFill="1" applyAlignment="1">
      <alignment horizontal="center" vertical="center"/>
      <protection/>
    </xf>
    <xf numFmtId="178" fontId="3" fillId="0" borderId="10" xfId="21" applyNumberFormat="1" applyFont="1" applyFill="1" applyBorder="1" applyAlignment="1" applyProtection="1">
      <alignment horizontal="right" vertical="center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178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9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left"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119" applyFont="1" applyFill="1" applyBorder="1" applyAlignment="1">
      <alignment vertical="center"/>
      <protection/>
    </xf>
    <xf numFmtId="0" fontId="3" fillId="0" borderId="10" xfId="119" applyFont="1" applyFill="1" applyBorder="1" applyAlignment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vertical="center" wrapText="1"/>
      <protection/>
    </xf>
    <xf numFmtId="0" fontId="3" fillId="0" borderId="18" xfId="0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49" fontId="0" fillId="27" borderId="15" xfId="0" applyNumberFormat="1" applyFont="1" applyFill="1" applyBorder="1" applyAlignment="1">
      <alignment horizontal="left" vertical="center" wrapText="1"/>
    </xf>
    <xf numFmtId="49" fontId="0" fillId="27" borderId="15" xfId="0" applyNumberFormat="1" applyFont="1" applyFill="1" applyBorder="1" applyAlignment="1">
      <alignment horizontal="left" vertical="center"/>
    </xf>
    <xf numFmtId="49" fontId="0" fillId="27" borderId="12" xfId="0" applyNumberFormat="1" applyFont="1" applyFill="1" applyBorder="1" applyAlignment="1">
      <alignment horizontal="left" vertical="center"/>
    </xf>
    <xf numFmtId="183" fontId="0" fillId="27" borderId="15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21" applyNumberFormat="1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left" vertical="center" wrapText="1"/>
    </xf>
    <xf numFmtId="49" fontId="5" fillId="0" borderId="12" xfId="118" applyNumberFormat="1" applyFont="1" applyFill="1" applyBorder="1" applyAlignment="1" applyProtection="1">
      <alignment horizontal="center" vertical="center" wrapText="1"/>
      <protection/>
    </xf>
    <xf numFmtId="49" fontId="5" fillId="0" borderId="12" xfId="118" applyNumberFormat="1" applyFont="1" applyFill="1" applyBorder="1" applyAlignment="1" applyProtection="1">
      <alignment horizontal="left" vertical="center" wrapText="1"/>
      <protection/>
    </xf>
    <xf numFmtId="177" fontId="5" fillId="0" borderId="12" xfId="118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119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left" vertical="center" wrapText="1"/>
    </xf>
    <xf numFmtId="0" fontId="3" fillId="0" borderId="0" xfId="21" applyNumberFormat="1" applyFont="1" applyFill="1" applyAlignment="1" applyProtection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119" applyFont="1" applyFill="1" applyBorder="1" applyAlignment="1">
      <alignment vertical="center"/>
      <protection/>
    </xf>
    <xf numFmtId="0" fontId="5" fillId="0" borderId="10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2" xfId="81" applyNumberFormat="1" applyFont="1" applyFill="1" applyBorder="1">
      <alignment vertical="center"/>
      <protection/>
    </xf>
    <xf numFmtId="0" fontId="3" fillId="0" borderId="12" xfId="81" applyNumberFormat="1" applyFont="1" applyFill="1" applyBorder="1" applyAlignment="1">
      <alignment horizontal="center" vertical="center"/>
      <protection/>
    </xf>
    <xf numFmtId="184" fontId="3" fillId="0" borderId="12" xfId="81" applyNumberFormat="1" applyFont="1" applyFill="1" applyBorder="1" applyAlignment="1">
      <alignment horizontal="right" vertical="center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85" fontId="5" fillId="0" borderId="12" xfId="81" applyNumberFormat="1" applyFont="1" applyFill="1" applyBorder="1" applyAlignment="1">
      <alignment horizontal="right" vertical="center"/>
      <protection/>
    </xf>
    <xf numFmtId="185" fontId="0" fillId="0" borderId="12" xfId="0" applyNumberForma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184" fontId="5" fillId="0" borderId="12" xfId="117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184" fontId="5" fillId="0" borderId="12" xfId="117" applyNumberFormat="1" applyFont="1" applyFill="1" applyBorder="1" applyAlignment="1">
      <alignment horizontal="right" vertical="center"/>
      <protection/>
    </xf>
    <xf numFmtId="184" fontId="5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49" fontId="5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184" fontId="3" fillId="0" borderId="12" xfId="0" applyNumberFormat="1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vertical="center"/>
    </xf>
    <xf numFmtId="185" fontId="0" fillId="0" borderId="12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184" fontId="3" fillId="0" borderId="12" xfId="0" applyNumberFormat="1" applyFont="1" applyFill="1" applyBorder="1" applyAlignment="1">
      <alignment vertical="center"/>
    </xf>
    <xf numFmtId="185" fontId="5" fillId="0" borderId="12" xfId="0" applyNumberFormat="1" applyFont="1" applyFill="1" applyBorder="1" applyAlignment="1" applyProtection="1">
      <alignment horizontal="right" vertical="center"/>
      <protection/>
    </xf>
    <xf numFmtId="185" fontId="5" fillId="0" borderId="12" xfId="0" applyNumberFormat="1" applyFont="1" applyFill="1" applyBorder="1" applyAlignment="1">
      <alignment horizontal="right" vertical="center"/>
    </xf>
    <xf numFmtId="185" fontId="5" fillId="0" borderId="1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5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0" fontId="11" fillId="0" borderId="0" xfId="120" applyFont="1" applyAlignment="1">
      <alignment/>
      <protection/>
    </xf>
    <xf numFmtId="0" fontId="3" fillId="0" borderId="16" xfId="0" applyFont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49" fontId="6" fillId="0" borderId="0" xfId="21" applyNumberFormat="1" applyFont="1" applyFill="1" applyAlignment="1" applyProtection="1">
      <alignment horizontal="centerContinuous" vertical="center"/>
      <protection/>
    </xf>
    <xf numFmtId="49" fontId="5" fillId="0" borderId="1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3" fillId="26" borderId="12" xfId="0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4" fillId="0" borderId="12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ill="1" applyBorder="1" applyAlignment="1">
      <alignment vertical="center"/>
    </xf>
    <xf numFmtId="180" fontId="0" fillId="0" borderId="12" xfId="0" applyNumberForma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Continuous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184" fontId="0" fillId="0" borderId="26" xfId="0" applyNumberFormat="1" applyFont="1" applyFill="1" applyBorder="1" applyAlignment="1">
      <alignment horizontal="right" vertical="center"/>
    </xf>
    <xf numFmtId="180" fontId="5" fillId="0" borderId="26" xfId="0" applyNumberFormat="1" applyFont="1" applyFill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7" xfId="0" applyNumberFormat="1" applyFont="1" applyFill="1" applyBorder="1" applyAlignment="1" applyProtection="1">
      <alignment horizontal="centerContinuous" vertical="center"/>
      <protection/>
    </xf>
    <xf numFmtId="0" fontId="3" fillId="0" borderId="28" xfId="0" applyFont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28" xfId="0" applyNumberFormat="1" applyFont="1" applyFill="1" applyBorder="1" applyAlignment="1">
      <alignment horizontal="right" vertical="center"/>
    </xf>
    <xf numFmtId="180" fontId="0" fillId="0" borderId="26" xfId="0" applyNumberFormat="1" applyFill="1" applyBorder="1" applyAlignment="1">
      <alignment vertical="center"/>
    </xf>
    <xf numFmtId="49" fontId="44" fillId="0" borderId="26" xfId="0" applyNumberFormat="1" applyFont="1" applyFill="1" applyBorder="1" applyAlignment="1">
      <alignment horizontal="right" vertical="center"/>
    </xf>
    <xf numFmtId="184" fontId="0" fillId="0" borderId="29" xfId="0" applyNumberFormat="1" applyFont="1" applyFill="1" applyBorder="1" applyAlignment="1">
      <alignment horizontal="right" vertical="center"/>
    </xf>
    <xf numFmtId="0" fontId="11" fillId="0" borderId="0" xfId="120" applyFont="1">
      <alignment/>
      <protection/>
    </xf>
    <xf numFmtId="0" fontId="1" fillId="0" borderId="0" xfId="120">
      <alignment/>
      <protection/>
    </xf>
    <xf numFmtId="0" fontId="6" fillId="0" borderId="0" xfId="119" applyNumberFormat="1" applyFont="1" applyFill="1" applyAlignment="1" applyProtection="1">
      <alignment horizontal="center" vertical="center"/>
      <protection/>
    </xf>
    <xf numFmtId="0" fontId="5" fillId="0" borderId="0" xfId="119" applyFont="1" applyFill="1" applyAlignment="1">
      <alignment vertical="center"/>
      <protection/>
    </xf>
    <xf numFmtId="0" fontId="5" fillId="0" borderId="0" xfId="119" applyFont="1" applyFill="1" applyAlignment="1">
      <alignment horizontal="center" vertical="center"/>
      <protection/>
    </xf>
    <xf numFmtId="178" fontId="3" fillId="0" borderId="0" xfId="119" applyNumberFormat="1" applyFont="1" applyFill="1" applyAlignment="1" applyProtection="1">
      <alignment horizontal="right" vertical="center"/>
      <protection/>
    </xf>
    <xf numFmtId="0" fontId="8" fillId="0" borderId="0" xfId="119" applyFont="1" applyFill="1" applyAlignment="1">
      <alignment vertical="center"/>
      <protection/>
    </xf>
    <xf numFmtId="178" fontId="5" fillId="0" borderId="10" xfId="119" applyNumberFormat="1" applyFont="1" applyFill="1" applyBorder="1" applyAlignment="1">
      <alignment horizontal="center" vertical="center"/>
      <protection/>
    </xf>
    <xf numFmtId="0" fontId="5" fillId="0" borderId="10" xfId="119" applyFont="1" applyFill="1" applyBorder="1" applyAlignment="1">
      <alignment horizontal="center" vertical="center"/>
      <protection/>
    </xf>
    <xf numFmtId="0" fontId="8" fillId="0" borderId="0" xfId="119" applyFont="1" applyFill="1" applyBorder="1" applyAlignment="1">
      <alignment vertical="center"/>
      <protection/>
    </xf>
    <xf numFmtId="0" fontId="3" fillId="0" borderId="12" xfId="119" applyNumberFormat="1" applyFont="1" applyFill="1" applyBorder="1" applyAlignment="1" applyProtection="1">
      <alignment horizontal="centerContinuous" vertical="center"/>
      <protection/>
    </xf>
    <xf numFmtId="0" fontId="3" fillId="0" borderId="12" xfId="119" applyNumberFormat="1" applyFont="1" applyFill="1" applyBorder="1" applyAlignment="1" applyProtection="1">
      <alignment horizontal="center" vertical="center"/>
      <protection/>
    </xf>
    <xf numFmtId="178" fontId="3" fillId="0" borderId="11" xfId="119" applyNumberFormat="1" applyFont="1" applyFill="1" applyBorder="1" applyAlignment="1" applyProtection="1">
      <alignment horizontal="center" vertical="center"/>
      <protection/>
    </xf>
    <xf numFmtId="178" fontId="3" fillId="0" borderId="12" xfId="119" applyNumberFormat="1" applyFont="1" applyFill="1" applyBorder="1" applyAlignment="1" applyProtection="1">
      <alignment horizontal="center" vertical="center"/>
      <protection/>
    </xf>
    <xf numFmtId="49" fontId="5" fillId="0" borderId="15" xfId="119" applyNumberFormat="1" applyFont="1" applyFill="1" applyBorder="1" applyAlignment="1" applyProtection="1">
      <alignment vertical="center"/>
      <protection/>
    </xf>
    <xf numFmtId="49" fontId="5" fillId="0" borderId="15" xfId="119" applyNumberFormat="1" applyFont="1" applyFill="1" applyBorder="1" applyAlignment="1" applyProtection="1">
      <alignment horizontal="left" vertical="center" indent="1"/>
      <protection/>
    </xf>
    <xf numFmtId="180" fontId="5" fillId="0" borderId="14" xfId="119" applyNumberFormat="1" applyFont="1" applyFill="1" applyBorder="1" applyAlignment="1" applyProtection="1">
      <alignment horizontal="right" vertical="center" wrapText="1"/>
      <protection/>
    </xf>
    <xf numFmtId="49" fontId="5" fillId="0" borderId="12" xfId="119" applyNumberFormat="1" applyFont="1" applyFill="1" applyBorder="1" applyAlignment="1" applyProtection="1">
      <alignment horizontal="left" vertical="center" indent="1"/>
      <protection/>
    </xf>
    <xf numFmtId="180" fontId="5" fillId="0" borderId="12" xfId="119" applyNumberFormat="1" applyFont="1" applyFill="1" applyBorder="1" applyAlignment="1" applyProtection="1">
      <alignment horizontal="right" vertical="center" wrapText="1"/>
      <protection/>
    </xf>
    <xf numFmtId="0" fontId="1" fillId="0" borderId="12" xfId="120" applyBorder="1">
      <alignment/>
      <protection/>
    </xf>
    <xf numFmtId="0" fontId="1" fillId="0" borderId="12" xfId="120" applyBorder="1">
      <alignment/>
      <protection/>
    </xf>
    <xf numFmtId="0" fontId="11" fillId="0" borderId="12" xfId="120" applyFont="1" applyBorder="1">
      <alignment/>
      <protection/>
    </xf>
    <xf numFmtId="0" fontId="13" fillId="0" borderId="0" xfId="119" applyFont="1" applyFill="1" applyAlignment="1">
      <alignment vertical="center"/>
      <protection/>
    </xf>
    <xf numFmtId="0" fontId="11" fillId="0" borderId="12" xfId="120" applyFont="1" applyBorder="1" applyAlignment="1">
      <alignment horizontal="left"/>
      <protection/>
    </xf>
    <xf numFmtId="49" fontId="3" fillId="0" borderId="15" xfId="119" applyNumberFormat="1" applyFont="1" applyFill="1" applyBorder="1" applyAlignment="1" applyProtection="1">
      <alignment horizontal="center" vertical="center"/>
      <protection/>
    </xf>
    <xf numFmtId="0" fontId="8" fillId="0" borderId="0" xfId="119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&#24180;&#24230;&#37096;&#38376;&#39044;&#31639;&#20844;&#24320;&#24773;&#20917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公开情况信息反馈表（非公开样本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93" customWidth="1"/>
    <col min="6" max="6" width="8.83203125" style="290" customWidth="1"/>
    <col min="7" max="16" width="8.83203125" style="293" customWidth="1"/>
    <col min="17" max="19" width="7" style="293" customWidth="1"/>
    <col min="20" max="20" width="50.83203125" style="293" customWidth="1"/>
    <col min="21" max="16384" width="7" style="293" customWidth="1"/>
  </cols>
  <sheetData>
    <row r="1" spans="1:26" ht="15" customHeight="1">
      <c r="A1" s="29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90"/>
      <c r="Y4"/>
      <c r="Z4"/>
    </row>
    <row r="5" spans="1:26" s="290" customFormat="1" ht="36" customHeight="1">
      <c r="A5" s="295"/>
      <c r="W5" s="302"/>
      <c r="X5" s="110"/>
      <c r="Y5" s="110"/>
      <c r="Z5" s="110"/>
    </row>
    <row r="6" spans="4:26" ht="10.5" customHeight="1">
      <c r="D6" s="290"/>
      <c r="U6" s="290"/>
      <c r="V6" s="290"/>
      <c r="W6" s="290"/>
      <c r="X6" s="290"/>
      <c r="Y6"/>
      <c r="Z6"/>
    </row>
    <row r="7" spans="4:26" ht="10.5" customHeight="1">
      <c r="D7" s="290"/>
      <c r="N7" s="290"/>
      <c r="O7" s="290"/>
      <c r="U7" s="290"/>
      <c r="V7" s="290"/>
      <c r="W7" s="290"/>
      <c r="X7" s="290"/>
      <c r="Y7"/>
      <c r="Z7"/>
    </row>
    <row r="8" spans="1:26" s="291" customFormat="1" ht="30" customHeight="1">
      <c r="A8" s="296" t="s">
        <v>0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303"/>
      <c r="R8" s="303"/>
      <c r="S8" s="303"/>
      <c r="T8" s="304"/>
      <c r="U8" s="303"/>
      <c r="V8" s="303"/>
      <c r="W8" s="303"/>
      <c r="X8" s="303"/>
      <c r="Y8"/>
      <c r="Z8"/>
    </row>
    <row r="9" spans="1:26" ht="19.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0"/>
      <c r="T9" s="305"/>
      <c r="U9" s="290"/>
      <c r="V9" s="290"/>
      <c r="W9" s="290"/>
      <c r="X9" s="290"/>
      <c r="Y9"/>
      <c r="Z9"/>
    </row>
    <row r="10" spans="1:26" ht="10.5" customHeight="1">
      <c r="A10" s="290"/>
      <c r="B10" s="290"/>
      <c r="D10" s="290"/>
      <c r="E10" s="290"/>
      <c r="H10" s="290"/>
      <c r="N10" s="290"/>
      <c r="O10" s="290"/>
      <c r="U10" s="290"/>
      <c r="V10" s="290"/>
      <c r="X10" s="290"/>
      <c r="Y10"/>
      <c r="Z10"/>
    </row>
    <row r="11" spans="1:26" ht="77.2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U11" s="290"/>
      <c r="V11" s="290"/>
      <c r="X11" s="290"/>
      <c r="Y11"/>
      <c r="Z11"/>
    </row>
    <row r="12" spans="1:26" ht="56.25" customHeight="1">
      <c r="A12" s="299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S12" s="290"/>
      <c r="T12" s="290"/>
      <c r="U12" s="290"/>
      <c r="V12" s="290"/>
      <c r="W12" s="290"/>
      <c r="X12" s="290"/>
      <c r="Y12"/>
      <c r="Z12"/>
    </row>
    <row r="13" spans="8:26" ht="10.5" customHeight="1">
      <c r="H13" s="290"/>
      <c r="R13" s="290"/>
      <c r="S13" s="290"/>
      <c r="U13" s="290"/>
      <c r="V13" s="290"/>
      <c r="W13" s="290"/>
      <c r="X13" s="290"/>
      <c r="Y13"/>
      <c r="Z13"/>
    </row>
    <row r="14" spans="1:26" s="292" customFormat="1" ht="25.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R14" s="306"/>
      <c r="S14" s="306"/>
      <c r="U14" s="306"/>
      <c r="V14" s="306"/>
      <c r="W14" s="306"/>
      <c r="X14" s="306"/>
      <c r="Y14" s="306"/>
      <c r="Z14" s="306"/>
    </row>
    <row r="15" spans="1:26" s="292" customFormat="1" ht="25.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S15" s="306"/>
      <c r="T15" s="306"/>
      <c r="U15" s="306"/>
      <c r="V15" s="306"/>
      <c r="W15" s="306"/>
      <c r="X15"/>
      <c r="Y15"/>
      <c r="Z15" s="306"/>
    </row>
    <row r="16" spans="15:26" ht="11.25">
      <c r="O16" s="290"/>
      <c r="V16"/>
      <c r="W16"/>
      <c r="X16"/>
      <c r="Y16"/>
      <c r="Z16" s="290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90"/>
    </row>
    <row r="21" ht="11.25">
      <c r="M21" s="290"/>
    </row>
    <row r="22" ht="11.25">
      <c r="B22" s="293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2" t="s">
        <v>2</v>
      </c>
    </row>
    <row r="2" s="288" customFormat="1" ht="21.75" customHeight="1">
      <c r="A2" s="289" t="s">
        <v>3</v>
      </c>
    </row>
    <row r="3" s="288" customFormat="1" ht="21.75" customHeight="1">
      <c r="A3" s="289" t="s">
        <v>4</v>
      </c>
    </row>
    <row r="4" s="288" customFormat="1" ht="21.75" customHeight="1">
      <c r="A4" s="289" t="s">
        <v>5</v>
      </c>
    </row>
    <row r="5" s="288" customFormat="1" ht="21.75" customHeight="1">
      <c r="A5" s="289" t="s">
        <v>6</v>
      </c>
    </row>
    <row r="6" s="288" customFormat="1" ht="21.75" customHeight="1">
      <c r="A6" s="289" t="s">
        <v>7</v>
      </c>
    </row>
    <row r="7" s="288" customFormat="1" ht="21.75" customHeight="1">
      <c r="A7" s="289" t="s">
        <v>8</v>
      </c>
    </row>
    <row r="8" s="288" customFormat="1" ht="21.75" customHeight="1">
      <c r="A8" s="289" t="s">
        <v>9</v>
      </c>
    </row>
    <row r="9" s="288" customFormat="1" ht="21.75" customHeight="1">
      <c r="A9" s="289" t="s">
        <v>10</v>
      </c>
    </row>
    <row r="10" s="288" customFormat="1" ht="21.75" customHeight="1">
      <c r="A10" s="289" t="s">
        <v>11</v>
      </c>
    </row>
    <row r="11" s="288" customFormat="1" ht="21.75" customHeight="1">
      <c r="A11" s="289" t="s">
        <v>12</v>
      </c>
    </row>
    <row r="12" s="288" customFormat="1" ht="21.75" customHeight="1">
      <c r="A12" s="289" t="s">
        <v>13</v>
      </c>
    </row>
    <row r="13" s="288" customFormat="1" ht="21.75" customHeight="1">
      <c r="A13" s="289" t="s">
        <v>14</v>
      </c>
    </row>
    <row r="14" s="288" customFormat="1" ht="21.75" customHeight="1">
      <c r="A14" s="289" t="s">
        <v>15</v>
      </c>
    </row>
    <row r="15" s="288" customFormat="1" ht="21.75" customHeight="1">
      <c r="A15" s="289" t="s">
        <v>16</v>
      </c>
    </row>
    <row r="16" s="288" customFormat="1" ht="21.75" customHeight="1">
      <c r="A16" s="289" t="s">
        <v>17</v>
      </c>
    </row>
    <row r="17" s="288" customFormat="1" ht="21.75" customHeight="1">
      <c r="A17" s="289" t="s">
        <v>18</v>
      </c>
    </row>
    <row r="18" s="288" customFormat="1" ht="21.75" customHeight="1">
      <c r="A18" s="289" t="s">
        <v>19</v>
      </c>
    </row>
    <row r="19" s="288" customFormat="1" ht="21.75" customHeight="1">
      <c r="A19" s="289" t="s">
        <v>20</v>
      </c>
    </row>
    <row r="20" s="288" customFormat="1" ht="21.75" customHeight="1">
      <c r="A20" s="289" t="s">
        <v>21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A13" sqref="A13:A18"/>
    </sheetView>
  </sheetViews>
  <sheetFormatPr defaultColWidth="12" defaultRowHeight="11.25"/>
  <cols>
    <col min="1" max="1" width="52.66015625" style="263" customWidth="1"/>
    <col min="2" max="2" width="16" style="263" customWidth="1"/>
    <col min="3" max="3" width="48.66015625" style="263" customWidth="1"/>
    <col min="4" max="4" width="22.16015625" style="263" customWidth="1"/>
    <col min="5" max="16384" width="12" style="263" customWidth="1"/>
  </cols>
  <sheetData>
    <row r="1" spans="1:22" ht="27">
      <c r="A1" s="264" t="s">
        <v>22</v>
      </c>
      <c r="B1" s="264"/>
      <c r="C1" s="264"/>
      <c r="D1" s="264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1:22" ht="13.5">
      <c r="A2" s="266"/>
      <c r="B2" s="266"/>
      <c r="C2" s="266"/>
      <c r="D2" s="267" t="s">
        <v>23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</row>
    <row r="3" spans="1:22" ht="17.25" customHeight="1">
      <c r="A3" s="4" t="s">
        <v>24</v>
      </c>
      <c r="B3" s="269"/>
      <c r="C3" s="270"/>
      <c r="D3" s="267" t="s">
        <v>25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2" ht="19.5" customHeight="1">
      <c r="A4" s="272" t="s">
        <v>26</v>
      </c>
      <c r="B4" s="272"/>
      <c r="C4" s="272" t="s">
        <v>27</v>
      </c>
      <c r="D4" s="272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1:22" ht="18" customHeight="1">
      <c r="A5" s="273" t="s">
        <v>28</v>
      </c>
      <c r="B5" s="274" t="s">
        <v>29</v>
      </c>
      <c r="C5" s="273" t="s">
        <v>28</v>
      </c>
      <c r="D5" s="275" t="s">
        <v>29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</row>
    <row r="6" spans="1:22" ht="15" customHeight="1">
      <c r="A6" s="276" t="s">
        <v>30</v>
      </c>
      <c r="B6" s="211">
        <v>697.72</v>
      </c>
      <c r="C6" s="147" t="s">
        <v>31</v>
      </c>
      <c r="D6" s="174">
        <v>78.3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</row>
    <row r="7" spans="1:22" ht="15" customHeight="1">
      <c r="A7" s="277" t="s">
        <v>32</v>
      </c>
      <c r="B7" s="278"/>
      <c r="C7" s="147" t="s">
        <v>33</v>
      </c>
      <c r="D7" s="174">
        <v>78.3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</row>
    <row r="8" spans="1:22" ht="15" customHeight="1">
      <c r="A8" s="276" t="s">
        <v>34</v>
      </c>
      <c r="B8" s="278"/>
      <c r="C8" s="147" t="s">
        <v>35</v>
      </c>
      <c r="D8" s="174">
        <v>35.5</v>
      </c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</row>
    <row r="9" spans="1:22" ht="15" customHeight="1">
      <c r="A9" s="276" t="s">
        <v>36</v>
      </c>
      <c r="B9" s="278"/>
      <c r="C9" s="147" t="s">
        <v>37</v>
      </c>
      <c r="D9" s="174">
        <v>42.8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</row>
    <row r="10" spans="1:22" ht="15" customHeight="1">
      <c r="A10" s="276" t="s">
        <v>38</v>
      </c>
      <c r="B10" s="278"/>
      <c r="C10" s="147" t="s">
        <v>39</v>
      </c>
      <c r="D10" s="174">
        <v>25.7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</row>
    <row r="11" spans="1:22" ht="15" customHeight="1">
      <c r="A11" s="276" t="s">
        <v>40</v>
      </c>
      <c r="B11" s="278"/>
      <c r="C11" s="127" t="s">
        <v>41</v>
      </c>
      <c r="D11" s="174">
        <v>25.7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</row>
    <row r="12" spans="1:22" ht="15" customHeight="1">
      <c r="A12" s="276" t="s">
        <v>42</v>
      </c>
      <c r="B12" s="278"/>
      <c r="C12" s="127" t="s">
        <v>43</v>
      </c>
      <c r="D12" s="174">
        <v>25.7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</row>
    <row r="13" spans="1:22" ht="15" customHeight="1">
      <c r="A13" s="279" t="s">
        <v>32</v>
      </c>
      <c r="B13" s="280"/>
      <c r="C13" s="127" t="s">
        <v>44</v>
      </c>
      <c r="D13" s="174">
        <v>562.82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</row>
    <row r="14" spans="1:22" ht="15" customHeight="1">
      <c r="A14" s="132" t="s">
        <v>45</v>
      </c>
      <c r="B14" s="280"/>
      <c r="C14" s="127" t="s">
        <v>46</v>
      </c>
      <c r="D14" s="174">
        <v>562.82</v>
      </c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</row>
    <row r="15" spans="1:22" ht="15" customHeight="1">
      <c r="A15" s="281"/>
      <c r="B15" s="280"/>
      <c r="C15" s="127" t="s">
        <v>47</v>
      </c>
      <c r="D15" s="174">
        <v>374.52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</row>
    <row r="16" spans="1:22" ht="15" customHeight="1">
      <c r="A16" s="132"/>
      <c r="B16" s="280"/>
      <c r="C16" s="127" t="s">
        <v>48</v>
      </c>
      <c r="D16" s="174">
        <v>188.3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</row>
    <row r="17" spans="1:22" ht="15" customHeight="1">
      <c r="A17" s="132"/>
      <c r="B17" s="280"/>
      <c r="C17" s="127" t="s">
        <v>49</v>
      </c>
      <c r="D17" s="174">
        <v>30.9</v>
      </c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</row>
    <row r="18" spans="1:22" ht="15" customHeight="1">
      <c r="A18" s="132"/>
      <c r="B18" s="280"/>
      <c r="C18" s="127" t="s">
        <v>50</v>
      </c>
      <c r="D18" s="174">
        <v>30.9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</row>
    <row r="19" spans="1:22" ht="15" customHeight="1">
      <c r="A19" s="132"/>
      <c r="B19" s="280"/>
      <c r="C19" s="127" t="s">
        <v>51</v>
      </c>
      <c r="D19" s="174">
        <v>30.9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</row>
    <row r="20" spans="1:22" ht="15" customHeight="1">
      <c r="A20" s="132"/>
      <c r="B20" s="280"/>
      <c r="C20" s="127"/>
      <c r="D20" s="174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</row>
    <row r="21" spans="1:22" ht="15" customHeight="1">
      <c r="A21" s="132"/>
      <c r="B21" s="280"/>
      <c r="C21" s="127"/>
      <c r="D21" s="174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</row>
    <row r="22" spans="1:22" ht="15" customHeight="1">
      <c r="A22" s="132"/>
      <c r="B22" s="280"/>
      <c r="C22" s="127"/>
      <c r="D22" s="174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</row>
    <row r="23" spans="1:22" ht="15" customHeight="1">
      <c r="A23" s="132"/>
      <c r="B23" s="280"/>
      <c r="C23" s="127"/>
      <c r="D23" s="174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</row>
    <row r="24" spans="1:22" ht="15" customHeight="1">
      <c r="A24" s="276"/>
      <c r="B24" s="280"/>
      <c r="C24" s="282"/>
      <c r="D24" s="174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87"/>
    </row>
    <row r="25" spans="1:22" s="262" customFormat="1" ht="15" customHeight="1">
      <c r="A25" s="283"/>
      <c r="B25" s="283"/>
      <c r="C25" s="283"/>
      <c r="D25" s="17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</row>
    <row r="26" spans="1:4" ht="15" customHeight="1">
      <c r="A26" s="285"/>
      <c r="B26" s="285"/>
      <c r="C26" s="282"/>
      <c r="D26" s="174"/>
    </row>
    <row r="27" spans="1:4" ht="15" customHeight="1">
      <c r="A27" s="282"/>
      <c r="B27" s="282"/>
      <c r="C27" s="282"/>
      <c r="D27" s="174"/>
    </row>
    <row r="28" spans="1:4" ht="15" customHeight="1">
      <c r="A28" s="282"/>
      <c r="B28" s="282"/>
      <c r="C28" s="147"/>
      <c r="D28" s="174"/>
    </row>
    <row r="29" spans="1:4" ht="15" customHeight="1">
      <c r="A29" s="282"/>
      <c r="B29" s="282"/>
      <c r="C29" s="147"/>
      <c r="D29" s="174"/>
    </row>
    <row r="30" spans="1:4" ht="12">
      <c r="A30" s="286" t="s">
        <v>52</v>
      </c>
      <c r="B30" s="233">
        <f>SUM(B6,B8,B9,B10,B11,B12,B14)</f>
        <v>697.72</v>
      </c>
      <c r="C30" s="286" t="s">
        <v>53</v>
      </c>
      <c r="D30" s="233">
        <f>D6+D10+D13+D17</f>
        <v>697.72</v>
      </c>
    </row>
  </sheetData>
  <sheetProtection/>
  <mergeCells count="1">
    <mergeCell ref="A1:D1"/>
  </mergeCells>
  <printOptions horizontalCentered="1" verticalCentered="1"/>
  <pageMargins left="0.7480314960629921" right="0.7480314960629921" top="0.19652777777777777" bottom="0" header="0.19652777777777777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L8" sqref="L8:P8"/>
    </sheetView>
  </sheetViews>
  <sheetFormatPr defaultColWidth="9.33203125" defaultRowHeight="11.25"/>
  <cols>
    <col min="1" max="1" width="19" style="36" customWidth="1"/>
    <col min="2" max="2" width="13.5" style="36" customWidth="1"/>
    <col min="3" max="3" width="11.33203125" style="36" customWidth="1"/>
    <col min="4" max="4" width="12.83203125" style="36" customWidth="1"/>
    <col min="5" max="5" width="8.5" style="36" customWidth="1"/>
    <col min="6" max="6" width="8.66015625" style="36" customWidth="1"/>
    <col min="7" max="7" width="9.66015625" style="36" customWidth="1"/>
    <col min="8" max="8" width="8.66015625" style="36" customWidth="1"/>
    <col min="9" max="9" width="6.66015625" style="36" customWidth="1"/>
    <col min="10" max="10" width="10.16015625" style="36" customWidth="1"/>
    <col min="11" max="11" width="10.16015625" style="0" customWidth="1"/>
    <col min="12" max="12" width="10.66015625" style="36" customWidth="1"/>
    <col min="13" max="13" width="10.16015625" style="36" customWidth="1"/>
    <col min="14" max="14" width="10.33203125" style="36" customWidth="1"/>
    <col min="15" max="15" width="14.83203125" style="36" customWidth="1"/>
    <col min="16" max="16" width="10.66015625" style="36" customWidth="1"/>
    <col min="17" max="254" width="9.16015625" style="36" customWidth="1"/>
  </cols>
  <sheetData>
    <row r="1" spans="1:17" ht="27">
      <c r="A1" s="225" t="s">
        <v>54</v>
      </c>
      <c r="B1" s="225"/>
      <c r="C1" s="225"/>
      <c r="D1" s="225"/>
      <c r="E1" s="225"/>
      <c r="F1" s="225"/>
      <c r="G1" s="225"/>
      <c r="H1" s="225"/>
      <c r="I1" s="225"/>
      <c r="J1" s="225"/>
      <c r="K1" s="252"/>
      <c r="L1" s="225"/>
      <c r="M1" s="225"/>
      <c r="N1" s="225"/>
      <c r="O1" s="225"/>
      <c r="P1" s="225"/>
      <c r="Q1" s="231"/>
    </row>
    <row r="2" spans="15:18" ht="12">
      <c r="O2" s="154" t="s">
        <v>55</v>
      </c>
      <c r="P2" s="154"/>
      <c r="Q2"/>
      <c r="R2"/>
    </row>
    <row r="3" spans="1:18" ht="12.75">
      <c r="A3" s="5" t="s">
        <v>24</v>
      </c>
      <c r="O3" s="154" t="s">
        <v>25</v>
      </c>
      <c r="P3" s="175"/>
      <c r="Q3"/>
      <c r="R3"/>
    </row>
    <row r="4" spans="1:17" s="201" customFormat="1" ht="18.75" customHeight="1">
      <c r="A4" s="241" t="s">
        <v>56</v>
      </c>
      <c r="B4" s="242" t="s">
        <v>57</v>
      </c>
      <c r="C4" s="242"/>
      <c r="D4" s="242"/>
      <c r="E4" s="242"/>
      <c r="F4" s="242"/>
      <c r="G4" s="242"/>
      <c r="H4" s="242"/>
      <c r="I4" s="242"/>
      <c r="J4" s="242"/>
      <c r="K4" s="253"/>
      <c r="L4" s="242" t="s">
        <v>58</v>
      </c>
      <c r="M4" s="242"/>
      <c r="N4" s="242"/>
      <c r="O4" s="242"/>
      <c r="P4" s="254"/>
      <c r="Q4" s="94"/>
    </row>
    <row r="5" spans="1:17" s="201" customFormat="1" ht="40.5" customHeight="1">
      <c r="A5" s="243"/>
      <c r="B5" s="47" t="s">
        <v>59</v>
      </c>
      <c r="C5" s="11" t="s">
        <v>30</v>
      </c>
      <c r="D5" s="11"/>
      <c r="E5" s="11" t="s">
        <v>34</v>
      </c>
      <c r="F5" s="11" t="s">
        <v>36</v>
      </c>
      <c r="G5" s="11" t="s">
        <v>38</v>
      </c>
      <c r="H5" s="11" t="s">
        <v>40</v>
      </c>
      <c r="I5" s="11" t="s">
        <v>42</v>
      </c>
      <c r="J5" s="11"/>
      <c r="K5" s="11" t="s">
        <v>45</v>
      </c>
      <c r="L5" s="11" t="s">
        <v>59</v>
      </c>
      <c r="M5" s="68" t="s">
        <v>60</v>
      </c>
      <c r="N5" s="68"/>
      <c r="O5" s="68"/>
      <c r="P5" s="255" t="s">
        <v>61</v>
      </c>
      <c r="Q5" s="94"/>
    </row>
    <row r="6" spans="1:17" s="201" customFormat="1" ht="64.5" customHeight="1">
      <c r="A6" s="243"/>
      <c r="B6" s="47"/>
      <c r="C6" s="11" t="s">
        <v>62</v>
      </c>
      <c r="D6" s="11" t="s">
        <v>32</v>
      </c>
      <c r="E6" s="11"/>
      <c r="F6" s="11"/>
      <c r="G6" s="11"/>
      <c r="H6" s="11"/>
      <c r="I6" s="92" t="s">
        <v>62</v>
      </c>
      <c r="J6" s="92" t="s">
        <v>32</v>
      </c>
      <c r="K6" s="11"/>
      <c r="L6" s="11"/>
      <c r="M6" s="11" t="s">
        <v>63</v>
      </c>
      <c r="N6" s="11" t="s">
        <v>64</v>
      </c>
      <c r="O6" s="11" t="s">
        <v>65</v>
      </c>
      <c r="P6" s="255"/>
      <c r="Q6" s="94"/>
    </row>
    <row r="7" spans="1:17" s="202" customFormat="1" ht="12">
      <c r="A7" s="243" t="s">
        <v>66</v>
      </c>
      <c r="B7" s="244">
        <f>SUM(B8:B12)</f>
        <v>697.72</v>
      </c>
      <c r="C7" s="244">
        <f>SUM(C8:C12)</f>
        <v>697.72</v>
      </c>
      <c r="D7" s="244">
        <f>SUM(D8:D12)</f>
        <v>0</v>
      </c>
      <c r="E7" s="244">
        <f>SUM(E8:E12)</f>
        <v>0</v>
      </c>
      <c r="F7" s="244">
        <f>SUM(F8:F12)</f>
        <v>0</v>
      </c>
      <c r="G7" s="244"/>
      <c r="H7" s="244"/>
      <c r="I7" s="244"/>
      <c r="J7" s="244"/>
      <c r="K7" s="244">
        <f aca="true" t="shared" si="0" ref="K7:P7">SUM(K8:K12)</f>
        <v>0</v>
      </c>
      <c r="L7" s="244">
        <f t="shared" si="0"/>
        <v>697.72</v>
      </c>
      <c r="M7" s="244">
        <f t="shared" si="0"/>
        <v>381.64</v>
      </c>
      <c r="N7" s="244">
        <f t="shared" si="0"/>
        <v>96.43</v>
      </c>
      <c r="O7" s="244">
        <f t="shared" si="0"/>
        <v>31.35</v>
      </c>
      <c r="P7" s="256">
        <f t="shared" si="0"/>
        <v>188.3</v>
      </c>
      <c r="Q7"/>
    </row>
    <row r="8" spans="1:16" ht="12">
      <c r="A8" s="245" t="s">
        <v>67</v>
      </c>
      <c r="B8" s="210">
        <v>697.72</v>
      </c>
      <c r="C8" s="210">
        <v>697.72</v>
      </c>
      <c r="D8" s="246"/>
      <c r="E8" s="246"/>
      <c r="F8" s="246"/>
      <c r="G8" s="246"/>
      <c r="H8" s="246"/>
      <c r="I8" s="246"/>
      <c r="J8" s="246"/>
      <c r="K8" s="257"/>
      <c r="L8" s="210">
        <f>M8+N8+O8+P8</f>
        <v>697.72</v>
      </c>
      <c r="M8" s="220">
        <v>381.64</v>
      </c>
      <c r="N8" s="119">
        <v>96.43</v>
      </c>
      <c r="O8" s="119">
        <v>31.35</v>
      </c>
      <c r="P8" s="258">
        <v>188.3</v>
      </c>
    </row>
    <row r="9" spans="1:16" ht="12">
      <c r="A9" s="245"/>
      <c r="B9" s="212"/>
      <c r="C9" s="212"/>
      <c r="D9" s="213"/>
      <c r="E9" s="213"/>
      <c r="F9" s="213"/>
      <c r="G9" s="213"/>
      <c r="H9" s="213"/>
      <c r="I9" s="213"/>
      <c r="J9" s="213"/>
      <c r="K9" s="186"/>
      <c r="L9" s="212"/>
      <c r="M9" s="221"/>
      <c r="N9" s="221"/>
      <c r="O9" s="221"/>
      <c r="P9" s="258"/>
    </row>
    <row r="10" spans="1:16" ht="12">
      <c r="A10" s="245"/>
      <c r="B10" s="212"/>
      <c r="C10" s="212"/>
      <c r="D10" s="215"/>
      <c r="E10" s="215"/>
      <c r="F10" s="215"/>
      <c r="G10" s="215"/>
      <c r="H10" s="215"/>
      <c r="I10" s="215"/>
      <c r="J10" s="215"/>
      <c r="K10" s="239"/>
      <c r="L10" s="212"/>
      <c r="M10" s="221"/>
      <c r="N10" s="221"/>
      <c r="O10" s="221"/>
      <c r="P10" s="258"/>
    </row>
    <row r="11" spans="1:16" ht="12">
      <c r="A11" s="247"/>
      <c r="B11" s="212"/>
      <c r="C11" s="212"/>
      <c r="D11" s="215"/>
      <c r="E11" s="215"/>
      <c r="F11" s="216"/>
      <c r="G11" s="216"/>
      <c r="H11" s="216"/>
      <c r="I11" s="216"/>
      <c r="J11" s="216"/>
      <c r="K11" s="239"/>
      <c r="L11" s="212"/>
      <c r="M11" s="221"/>
      <c r="N11" s="221"/>
      <c r="O11" s="221"/>
      <c r="P11" s="258"/>
    </row>
    <row r="12" spans="1:16" ht="12.75">
      <c r="A12" s="248"/>
      <c r="B12" s="249"/>
      <c r="C12" s="249"/>
      <c r="D12" s="250"/>
      <c r="E12" s="250"/>
      <c r="F12" s="251"/>
      <c r="G12" s="251"/>
      <c r="H12" s="251"/>
      <c r="I12" s="251"/>
      <c r="J12" s="251"/>
      <c r="K12" s="259"/>
      <c r="L12" s="249"/>
      <c r="M12" s="260"/>
      <c r="N12" s="260"/>
      <c r="O12" s="260"/>
      <c r="P12" s="261"/>
    </row>
    <row r="13" spans="1:16" ht="14.25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</row>
    <row r="14" spans="6:11" ht="12">
      <c r="F14" s="80"/>
      <c r="G14" s="80"/>
      <c r="H14" s="80"/>
      <c r="I14" s="80"/>
      <c r="J14" s="80"/>
      <c r="K14" s="110"/>
    </row>
    <row r="15" ht="12">
      <c r="C15" s="80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workbookViewId="0" topLeftCell="A1">
      <selection activeCell="O2" sqref="O2"/>
    </sheetView>
  </sheetViews>
  <sheetFormatPr defaultColWidth="9.16015625" defaultRowHeight="11.25"/>
  <cols>
    <col min="1" max="1" width="19.16015625" style="36" customWidth="1"/>
    <col min="2" max="2" width="6.83203125" style="36" customWidth="1"/>
    <col min="3" max="3" width="6" style="36" customWidth="1"/>
    <col min="4" max="4" width="7.33203125" style="36" customWidth="1"/>
    <col min="5" max="5" width="40.16015625" style="36" customWidth="1"/>
    <col min="6" max="7" width="14.33203125" style="36" customWidth="1"/>
    <col min="8" max="8" width="13.16015625" style="36" customWidth="1"/>
    <col min="9" max="9" width="9" style="36" bestFit="1" customWidth="1"/>
    <col min="10" max="10" width="8.16015625" style="36" customWidth="1"/>
    <col min="11" max="11" width="8.66015625" style="36" customWidth="1"/>
    <col min="12" max="12" width="7.33203125" style="0" customWidth="1"/>
    <col min="13" max="13" width="7" style="36" customWidth="1"/>
    <col min="14" max="14" width="14.5" style="36" customWidth="1"/>
    <col min="15" max="15" width="12.83203125" style="36" customWidth="1"/>
    <col min="16" max="16" width="9.33203125" style="36" customWidth="1"/>
    <col min="17" max="249" width="9.16015625" style="36" customWidth="1"/>
  </cols>
  <sheetData>
    <row r="1" spans="1:15" ht="28.5" customHeight="1">
      <c r="A1" s="111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3:15" ht="10.5" customHeight="1">
      <c r="M2"/>
      <c r="N2" s="235"/>
      <c r="O2" s="236" t="s">
        <v>69</v>
      </c>
    </row>
    <row r="3" spans="1:15" ht="17.25" customHeight="1">
      <c r="A3" s="4" t="s">
        <v>24</v>
      </c>
      <c r="B3" s="129"/>
      <c r="C3" s="129"/>
      <c r="D3" s="129"/>
      <c r="E3" s="129"/>
      <c r="M3"/>
      <c r="N3" s="237" t="s">
        <v>25</v>
      </c>
      <c r="O3" s="237"/>
    </row>
    <row r="4" spans="1:15" s="201" customFormat="1" ht="16.5" customHeight="1">
      <c r="A4" s="47" t="s">
        <v>56</v>
      </c>
      <c r="B4" s="73" t="s">
        <v>70</v>
      </c>
      <c r="C4" s="73"/>
      <c r="D4" s="73"/>
      <c r="E4" s="72" t="s">
        <v>71</v>
      </c>
      <c r="F4" s="68" t="s">
        <v>57</v>
      </c>
      <c r="G4" s="68"/>
      <c r="H4" s="68"/>
      <c r="I4" s="68"/>
      <c r="J4" s="68"/>
      <c r="K4" s="68"/>
      <c r="L4" s="68"/>
      <c r="M4" s="68"/>
      <c r="N4" s="68"/>
      <c r="O4" s="68"/>
    </row>
    <row r="5" spans="1:15" s="201" customFormat="1" ht="63" customHeight="1">
      <c r="A5" s="47"/>
      <c r="B5" s="232" t="s">
        <v>72</v>
      </c>
      <c r="C5" s="232" t="s">
        <v>73</v>
      </c>
      <c r="D5" s="232" t="s">
        <v>74</v>
      </c>
      <c r="E5" s="72"/>
      <c r="F5" s="47" t="s">
        <v>59</v>
      </c>
      <c r="G5" s="11" t="s">
        <v>30</v>
      </c>
      <c r="H5" s="11"/>
      <c r="I5" s="11" t="s">
        <v>34</v>
      </c>
      <c r="J5" s="11" t="s">
        <v>36</v>
      </c>
      <c r="K5" s="11" t="s">
        <v>38</v>
      </c>
      <c r="L5" s="11" t="s">
        <v>40</v>
      </c>
      <c r="M5" s="11" t="s">
        <v>42</v>
      </c>
      <c r="N5" s="11"/>
      <c r="O5" s="11" t="s">
        <v>45</v>
      </c>
    </row>
    <row r="6" spans="1:15" s="201" customFormat="1" ht="51.75" customHeight="1">
      <c r="A6" s="47"/>
      <c r="B6" s="232"/>
      <c r="C6" s="232"/>
      <c r="D6" s="232"/>
      <c r="E6" s="72"/>
      <c r="F6" s="47"/>
      <c r="G6" s="11" t="s">
        <v>62</v>
      </c>
      <c r="H6" s="11" t="s">
        <v>32</v>
      </c>
      <c r="I6" s="11"/>
      <c r="J6" s="11"/>
      <c r="K6" s="11"/>
      <c r="L6" s="11"/>
      <c r="M6" s="11" t="s">
        <v>62</v>
      </c>
      <c r="N6" s="11" t="s">
        <v>32</v>
      </c>
      <c r="O6" s="11"/>
    </row>
    <row r="7" spans="1:249" s="94" customFormat="1" ht="15" customHeight="1">
      <c r="A7" s="48"/>
      <c r="B7" s="49"/>
      <c r="C7" s="49"/>
      <c r="D7" s="49"/>
      <c r="E7" s="50" t="s">
        <v>59</v>
      </c>
      <c r="F7" s="233">
        <f>F8+F12+F15+F19</f>
        <v>697.72</v>
      </c>
      <c r="G7" s="233">
        <f>G8+G12+G15+G19</f>
        <v>697.72</v>
      </c>
      <c r="H7" s="233">
        <v>0</v>
      </c>
      <c r="I7" s="233">
        <v>0</v>
      </c>
      <c r="J7" s="233"/>
      <c r="K7" s="233"/>
      <c r="L7" s="238">
        <v>0</v>
      </c>
      <c r="M7" s="136"/>
      <c r="N7" s="136"/>
      <c r="O7" s="136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5" ht="15" customHeight="1">
      <c r="A8" s="209" t="s">
        <v>67</v>
      </c>
      <c r="B8" s="57" t="s">
        <v>75</v>
      </c>
      <c r="C8" s="157"/>
      <c r="D8" s="157"/>
      <c r="E8" s="158" t="s">
        <v>31</v>
      </c>
      <c r="F8" s="119">
        <v>78.3</v>
      </c>
      <c r="G8" s="119">
        <v>78.3</v>
      </c>
      <c r="H8" s="215"/>
      <c r="I8" s="215"/>
      <c r="J8" s="215"/>
      <c r="K8" s="215"/>
      <c r="L8" s="239"/>
      <c r="M8" s="126"/>
      <c r="N8" s="126"/>
      <c r="O8" s="126"/>
    </row>
    <row r="9" spans="1:15" ht="15" customHeight="1">
      <c r="A9" s="209"/>
      <c r="B9" s="58"/>
      <c r="C9" s="157" t="s">
        <v>76</v>
      </c>
      <c r="D9" s="157"/>
      <c r="E9" s="158" t="s">
        <v>33</v>
      </c>
      <c r="F9" s="119">
        <v>78.3</v>
      </c>
      <c r="G9" s="119">
        <v>78.3</v>
      </c>
      <c r="H9" s="215"/>
      <c r="I9" s="215"/>
      <c r="J9" s="215"/>
      <c r="K9" s="215"/>
      <c r="L9" s="239"/>
      <c r="M9" s="126"/>
      <c r="N9" s="126"/>
      <c r="O9" s="126"/>
    </row>
    <row r="10" spans="1:15" ht="15" customHeight="1">
      <c r="A10" s="209"/>
      <c r="B10" s="57" t="s">
        <v>77</v>
      </c>
      <c r="C10" s="157" t="s">
        <v>78</v>
      </c>
      <c r="D10" s="157" t="s">
        <v>79</v>
      </c>
      <c r="E10" s="158" t="s">
        <v>35</v>
      </c>
      <c r="F10" s="119">
        <v>35.5</v>
      </c>
      <c r="G10" s="119">
        <v>35.5</v>
      </c>
      <c r="H10" s="215"/>
      <c r="I10" s="215"/>
      <c r="J10" s="215"/>
      <c r="K10" s="215"/>
      <c r="L10" s="239"/>
      <c r="M10" s="126"/>
      <c r="N10" s="126"/>
      <c r="O10" s="126"/>
    </row>
    <row r="11" spans="1:15" ht="15" customHeight="1">
      <c r="A11" s="209"/>
      <c r="B11" s="57" t="s">
        <v>77</v>
      </c>
      <c r="C11" s="157" t="s">
        <v>78</v>
      </c>
      <c r="D11" s="157" t="s">
        <v>76</v>
      </c>
      <c r="E11" s="158" t="s">
        <v>37</v>
      </c>
      <c r="F11" s="119">
        <v>42.8</v>
      </c>
      <c r="G11" s="119">
        <v>42.8</v>
      </c>
      <c r="H11" s="215"/>
      <c r="I11" s="215"/>
      <c r="J11" s="215"/>
      <c r="K11" s="215"/>
      <c r="L11" s="239"/>
      <c r="M11" s="126"/>
      <c r="N11" s="126"/>
      <c r="O11" s="126"/>
    </row>
    <row r="12" spans="1:15" ht="15" customHeight="1">
      <c r="A12" s="209"/>
      <c r="B12" s="57" t="s">
        <v>80</v>
      </c>
      <c r="C12" s="157"/>
      <c r="D12" s="157"/>
      <c r="E12" s="158" t="s">
        <v>39</v>
      </c>
      <c r="F12" s="119">
        <v>25.7</v>
      </c>
      <c r="G12" s="119">
        <v>25.7</v>
      </c>
      <c r="H12" s="215"/>
      <c r="I12" s="215"/>
      <c r="J12" s="215"/>
      <c r="K12" s="215"/>
      <c r="L12" s="239"/>
      <c r="M12" s="126"/>
      <c r="N12" s="126"/>
      <c r="O12" s="126"/>
    </row>
    <row r="13" spans="1:15" ht="15" customHeight="1">
      <c r="A13" s="209"/>
      <c r="B13" s="58"/>
      <c r="C13" s="157" t="s">
        <v>81</v>
      </c>
      <c r="D13" s="157"/>
      <c r="E13" s="158" t="s">
        <v>41</v>
      </c>
      <c r="F13" s="119">
        <v>25.7</v>
      </c>
      <c r="G13" s="119">
        <v>25.7</v>
      </c>
      <c r="H13" s="215"/>
      <c r="I13" s="215"/>
      <c r="J13" s="216"/>
      <c r="K13" s="216"/>
      <c r="L13" s="239"/>
      <c r="M13" s="126"/>
      <c r="N13" s="126"/>
      <c r="O13" s="126"/>
    </row>
    <row r="14" spans="1:15" ht="15" customHeight="1">
      <c r="A14" s="209"/>
      <c r="B14" s="57" t="s">
        <v>77</v>
      </c>
      <c r="C14" s="157" t="s">
        <v>82</v>
      </c>
      <c r="D14" s="157" t="s">
        <v>79</v>
      </c>
      <c r="E14" s="158" t="s">
        <v>43</v>
      </c>
      <c r="F14" s="119">
        <v>25.7</v>
      </c>
      <c r="G14" s="119">
        <v>25.7</v>
      </c>
      <c r="H14" s="215"/>
      <c r="I14" s="215"/>
      <c r="J14" s="215"/>
      <c r="K14" s="215"/>
      <c r="L14" s="239"/>
      <c r="M14" s="126"/>
      <c r="N14" s="126"/>
      <c r="O14" s="126"/>
    </row>
    <row r="15" spans="1:15" ht="15" customHeight="1">
      <c r="A15" s="214"/>
      <c r="B15" s="57" t="s">
        <v>83</v>
      </c>
      <c r="C15" s="157"/>
      <c r="D15" s="157"/>
      <c r="E15" s="158" t="s">
        <v>44</v>
      </c>
      <c r="F15" s="119">
        <v>562.82</v>
      </c>
      <c r="G15" s="119">
        <v>562.82</v>
      </c>
      <c r="H15" s="215"/>
      <c r="I15" s="215"/>
      <c r="J15" s="215"/>
      <c r="K15" s="215"/>
      <c r="L15" s="239"/>
      <c r="M15" s="126"/>
      <c r="N15" s="126"/>
      <c r="O15" s="126"/>
    </row>
    <row r="16" spans="1:15" ht="15" customHeight="1">
      <c r="A16" s="214"/>
      <c r="B16" s="58"/>
      <c r="C16" s="157" t="s">
        <v>79</v>
      </c>
      <c r="D16" s="157"/>
      <c r="E16" s="158" t="s">
        <v>46</v>
      </c>
      <c r="F16" s="119">
        <v>562.82</v>
      </c>
      <c r="G16" s="119">
        <v>562.82</v>
      </c>
      <c r="H16" s="215"/>
      <c r="I16" s="215"/>
      <c r="J16" s="215"/>
      <c r="K16" s="215"/>
      <c r="L16" s="239"/>
      <c r="M16" s="126"/>
      <c r="N16" s="126"/>
      <c r="O16" s="126"/>
    </row>
    <row r="17" spans="1:15" ht="15" customHeight="1">
      <c r="A17" s="14"/>
      <c r="B17" s="57" t="s">
        <v>77</v>
      </c>
      <c r="C17" s="157" t="s">
        <v>84</v>
      </c>
      <c r="D17" s="157" t="s">
        <v>79</v>
      </c>
      <c r="E17" s="158" t="s">
        <v>47</v>
      </c>
      <c r="F17" s="119">
        <v>374.52</v>
      </c>
      <c r="G17" s="119">
        <v>374.52</v>
      </c>
      <c r="H17" s="216"/>
      <c r="I17" s="215"/>
      <c r="J17" s="215"/>
      <c r="K17" s="215"/>
      <c r="L17" s="239"/>
      <c r="M17" s="126"/>
      <c r="N17" s="126"/>
      <c r="O17" s="126"/>
    </row>
    <row r="18" spans="1:15" ht="15" customHeight="1">
      <c r="A18" s="14"/>
      <c r="B18" s="57" t="s">
        <v>77</v>
      </c>
      <c r="C18" s="157" t="s">
        <v>84</v>
      </c>
      <c r="D18" s="157" t="s">
        <v>85</v>
      </c>
      <c r="E18" s="158" t="s">
        <v>48</v>
      </c>
      <c r="F18" s="119">
        <v>188.3</v>
      </c>
      <c r="G18" s="119">
        <v>188.3</v>
      </c>
      <c r="H18" s="216"/>
      <c r="I18" s="216"/>
      <c r="J18" s="215"/>
      <c r="K18" s="215"/>
      <c r="L18" s="239"/>
      <c r="M18" s="126"/>
      <c r="N18" s="126"/>
      <c r="O18" s="126"/>
    </row>
    <row r="19" spans="1:15" ht="15" customHeight="1">
      <c r="A19" s="14"/>
      <c r="B19" s="57" t="s">
        <v>86</v>
      </c>
      <c r="C19" s="157"/>
      <c r="D19" s="157"/>
      <c r="E19" s="158" t="s">
        <v>49</v>
      </c>
      <c r="F19" s="119">
        <v>30.9</v>
      </c>
      <c r="G19" s="119">
        <v>30.9</v>
      </c>
      <c r="H19" s="216"/>
      <c r="I19" s="216"/>
      <c r="J19" s="216"/>
      <c r="K19" s="216"/>
      <c r="L19" s="240"/>
      <c r="M19" s="126"/>
      <c r="N19" s="126"/>
      <c r="O19" s="126"/>
    </row>
    <row r="20" spans="1:15" ht="15" customHeight="1">
      <c r="A20" s="14"/>
      <c r="B20" s="58"/>
      <c r="C20" s="157" t="s">
        <v>87</v>
      </c>
      <c r="D20" s="157"/>
      <c r="E20" s="158" t="s">
        <v>50</v>
      </c>
      <c r="F20" s="119">
        <v>30.9</v>
      </c>
      <c r="G20" s="119">
        <v>30.9</v>
      </c>
      <c r="H20" s="216"/>
      <c r="I20" s="216"/>
      <c r="J20" s="216"/>
      <c r="K20" s="216"/>
      <c r="L20" s="240"/>
      <c r="M20" s="126"/>
      <c r="N20" s="126"/>
      <c r="O20" s="126"/>
    </row>
    <row r="21" spans="1:15" ht="15" customHeight="1">
      <c r="A21" s="14"/>
      <c r="B21" s="57" t="s">
        <v>77</v>
      </c>
      <c r="C21" s="157" t="s">
        <v>88</v>
      </c>
      <c r="D21" s="157" t="s">
        <v>79</v>
      </c>
      <c r="E21" s="158" t="s">
        <v>51</v>
      </c>
      <c r="F21" s="119">
        <v>30.9</v>
      </c>
      <c r="G21" s="119">
        <v>30.9</v>
      </c>
      <c r="H21" s="216"/>
      <c r="I21" s="216"/>
      <c r="J21" s="216"/>
      <c r="K21" s="216"/>
      <c r="L21" s="240"/>
      <c r="M21" s="126"/>
      <c r="N21" s="126"/>
      <c r="O21" s="126"/>
    </row>
    <row r="22" spans="1:15" ht="15" customHeight="1">
      <c r="A22" s="14"/>
      <c r="B22" s="131"/>
      <c r="C22" s="131"/>
      <c r="D22" s="131"/>
      <c r="E22" s="107"/>
      <c r="F22" s="211">
        <f>SUM(G22:L22)</f>
        <v>0</v>
      </c>
      <c r="G22" s="216"/>
      <c r="H22" s="216"/>
      <c r="I22" s="216"/>
      <c r="J22" s="216"/>
      <c r="K22" s="216"/>
      <c r="L22" s="240"/>
      <c r="M22" s="126"/>
      <c r="N22" s="126"/>
      <c r="O22" s="126"/>
    </row>
    <row r="23" spans="1:15" ht="14.25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</row>
  </sheetData>
  <sheetProtection/>
  <mergeCells count="18">
    <mergeCell ref="A1:O1"/>
    <mergeCell ref="N3:O3"/>
    <mergeCell ref="B4:D4"/>
    <mergeCell ref="F4:O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5"/>
  <sheetViews>
    <sheetView showGridLines="0" showZeros="0" workbookViewId="0" topLeftCell="A1">
      <selection activeCell="F9" sqref="F9:J22"/>
    </sheetView>
  </sheetViews>
  <sheetFormatPr defaultColWidth="9.16015625" defaultRowHeight="11.25"/>
  <cols>
    <col min="1" max="1" width="23.33203125" style="36" customWidth="1"/>
    <col min="2" max="2" width="5" style="176" bestFit="1" customWidth="1"/>
    <col min="3" max="4" width="4.33203125" style="176" bestFit="1" customWidth="1"/>
    <col min="5" max="5" width="42" style="36" bestFit="1" customWidth="1"/>
    <col min="6" max="6" width="13.16015625" style="36" customWidth="1"/>
    <col min="7" max="7" width="12.33203125" style="36" customWidth="1"/>
    <col min="8" max="8" width="11.83203125" style="36" customWidth="1"/>
    <col min="9" max="9" width="15.16015625" style="36" customWidth="1"/>
    <col min="10" max="10" width="11.5" style="36" bestFit="1" customWidth="1"/>
    <col min="11" max="248" width="9.16015625" style="36" customWidth="1"/>
    <col min="249" max="254" width="9.16015625" style="0" customWidth="1"/>
  </cols>
  <sheetData>
    <row r="1" spans="1:11" ht="27">
      <c r="A1" s="225" t="s">
        <v>89</v>
      </c>
      <c r="B1" s="226"/>
      <c r="C1" s="226"/>
      <c r="D1" s="226"/>
      <c r="E1" s="225"/>
      <c r="F1" s="225"/>
      <c r="G1" s="225"/>
      <c r="H1" s="225"/>
      <c r="I1" s="225"/>
      <c r="J1" s="225"/>
      <c r="K1" s="231"/>
    </row>
    <row r="2" spans="9:12" ht="12">
      <c r="I2" s="154" t="s">
        <v>90</v>
      </c>
      <c r="J2" s="154"/>
      <c r="K2"/>
      <c r="L2"/>
    </row>
    <row r="3" spans="1:12" ht="17.25" customHeight="1">
      <c r="A3" s="4" t="s">
        <v>24</v>
      </c>
      <c r="B3" s="227"/>
      <c r="C3" s="227"/>
      <c r="D3" s="227"/>
      <c r="E3" s="129"/>
      <c r="I3" s="154" t="s">
        <v>25</v>
      </c>
      <c r="J3" s="135"/>
      <c r="K3"/>
      <c r="L3"/>
    </row>
    <row r="4" spans="1:11" s="201" customFormat="1" ht="19.5" customHeight="1">
      <c r="A4" s="47" t="s">
        <v>56</v>
      </c>
      <c r="B4" s="73" t="s">
        <v>70</v>
      </c>
      <c r="C4" s="73"/>
      <c r="D4" s="73"/>
      <c r="E4" s="72" t="s">
        <v>71</v>
      </c>
      <c r="F4" s="203" t="s">
        <v>58</v>
      </c>
      <c r="G4" s="204"/>
      <c r="H4" s="204"/>
      <c r="I4" s="204"/>
      <c r="J4" s="219"/>
      <c r="K4" s="94"/>
    </row>
    <row r="5" spans="1:11" s="201" customFormat="1" ht="19.5" customHeight="1">
      <c r="A5" s="47"/>
      <c r="B5" s="228" t="s">
        <v>72</v>
      </c>
      <c r="C5" s="228" t="s">
        <v>73</v>
      </c>
      <c r="D5" s="228" t="s">
        <v>74</v>
      </c>
      <c r="E5" s="72"/>
      <c r="F5" s="113" t="s">
        <v>59</v>
      </c>
      <c r="G5" s="194" t="s">
        <v>60</v>
      </c>
      <c r="H5" s="195"/>
      <c r="I5" s="200"/>
      <c r="J5" s="113" t="s">
        <v>61</v>
      </c>
      <c r="K5" s="94"/>
    </row>
    <row r="6" spans="1:11" s="201" customFormat="1" ht="39" customHeight="1">
      <c r="A6" s="47"/>
      <c r="B6" s="229"/>
      <c r="C6" s="229"/>
      <c r="D6" s="229"/>
      <c r="E6" s="72"/>
      <c r="F6" s="117"/>
      <c r="G6" s="117" t="s">
        <v>63</v>
      </c>
      <c r="H6" s="117" t="s">
        <v>64</v>
      </c>
      <c r="I6" s="117" t="s">
        <v>65</v>
      </c>
      <c r="J6" s="117"/>
      <c r="K6" s="94"/>
    </row>
    <row r="7" spans="1:248" s="94" customFormat="1" ht="17.25" customHeight="1">
      <c r="A7" s="48"/>
      <c r="B7" s="49"/>
      <c r="C7" s="49"/>
      <c r="D7" s="49"/>
      <c r="E7" s="50" t="s">
        <v>59</v>
      </c>
      <c r="F7" s="196">
        <f>F8</f>
        <v>697.72</v>
      </c>
      <c r="G7" s="196">
        <f>G8</f>
        <v>381.64</v>
      </c>
      <c r="H7" s="196">
        <f>H8</f>
        <v>96.43</v>
      </c>
      <c r="I7" s="196">
        <f>I8</f>
        <v>31.35</v>
      </c>
      <c r="J7" s="196">
        <f>J8</f>
        <v>188.3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</row>
    <row r="8" spans="1:248" s="94" customFormat="1" ht="12">
      <c r="A8" s="48" t="s">
        <v>67</v>
      </c>
      <c r="B8" s="230"/>
      <c r="C8" s="230"/>
      <c r="D8" s="230"/>
      <c r="E8" s="180" t="s">
        <v>62</v>
      </c>
      <c r="F8" s="197">
        <f>G8+H8+I8+J8</f>
        <v>697.72</v>
      </c>
      <c r="G8" s="197">
        <f>G9+G13+G16+G20</f>
        <v>381.64</v>
      </c>
      <c r="H8" s="197">
        <f>H9+H13+H16+H20</f>
        <v>96.43</v>
      </c>
      <c r="I8" s="197">
        <f>I9+I13+I16+I20</f>
        <v>31.35</v>
      </c>
      <c r="J8" s="197">
        <f>J9+J13+J16+J20</f>
        <v>188.3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</row>
    <row r="9" spans="1:10" ht="12">
      <c r="A9" s="56"/>
      <c r="B9" s="184" t="s">
        <v>75</v>
      </c>
      <c r="C9" s="184"/>
      <c r="D9" s="184"/>
      <c r="E9" s="147" t="s">
        <v>31</v>
      </c>
      <c r="F9" s="197">
        <f aca="true" t="shared" si="0" ref="F9:F22">G9+H9+I9+J9</f>
        <v>78.3</v>
      </c>
      <c r="G9" s="183">
        <v>42.8</v>
      </c>
      <c r="H9" s="183">
        <v>4.2</v>
      </c>
      <c r="I9" s="183">
        <v>31.3</v>
      </c>
      <c r="J9" s="183"/>
    </row>
    <row r="10" spans="1:10" ht="12">
      <c r="A10" s="14"/>
      <c r="B10" s="184"/>
      <c r="C10" s="185" t="s">
        <v>76</v>
      </c>
      <c r="D10" s="184"/>
      <c r="E10" s="147" t="s">
        <v>33</v>
      </c>
      <c r="F10" s="197">
        <f t="shared" si="0"/>
        <v>78.3</v>
      </c>
      <c r="G10" s="183">
        <v>42.8</v>
      </c>
      <c r="H10" s="183">
        <v>4.2</v>
      </c>
      <c r="I10" s="183">
        <v>31.3</v>
      </c>
      <c r="J10" s="183"/>
    </row>
    <row r="11" spans="1:10" ht="12">
      <c r="A11" s="14"/>
      <c r="B11" s="184" t="s">
        <v>77</v>
      </c>
      <c r="C11" s="185" t="s">
        <v>78</v>
      </c>
      <c r="D11" s="185" t="s">
        <v>79</v>
      </c>
      <c r="E11" s="147" t="s">
        <v>35</v>
      </c>
      <c r="F11" s="197">
        <f t="shared" si="0"/>
        <v>35.5</v>
      </c>
      <c r="G11" s="183">
        <v>0</v>
      </c>
      <c r="H11" s="183">
        <v>4.2</v>
      </c>
      <c r="I11" s="183">
        <v>31.3</v>
      </c>
      <c r="J11" s="183"/>
    </row>
    <row r="12" spans="1:10" ht="12">
      <c r="A12" s="14"/>
      <c r="B12" s="184" t="s">
        <v>77</v>
      </c>
      <c r="C12" s="185" t="s">
        <v>78</v>
      </c>
      <c r="D12" s="184" t="s">
        <v>76</v>
      </c>
      <c r="E12" s="147" t="s">
        <v>37</v>
      </c>
      <c r="F12" s="197">
        <f t="shared" si="0"/>
        <v>42.8</v>
      </c>
      <c r="G12" s="183">
        <v>42.8</v>
      </c>
      <c r="H12" s="183">
        <v>0</v>
      </c>
      <c r="I12" s="183">
        <v>0</v>
      </c>
      <c r="J12" s="183"/>
    </row>
    <row r="13" spans="1:10" ht="12">
      <c r="A13" s="14"/>
      <c r="B13" s="184" t="s">
        <v>80</v>
      </c>
      <c r="C13" s="185"/>
      <c r="D13" s="185"/>
      <c r="E13" s="147" t="s">
        <v>39</v>
      </c>
      <c r="F13" s="197">
        <f t="shared" si="0"/>
        <v>25.7</v>
      </c>
      <c r="G13" s="183">
        <v>25.7</v>
      </c>
      <c r="H13" s="183">
        <v>0</v>
      </c>
      <c r="I13" s="183">
        <v>0</v>
      </c>
      <c r="J13" s="183"/>
    </row>
    <row r="14" spans="1:10" ht="12">
      <c r="A14" s="14"/>
      <c r="B14" s="184"/>
      <c r="C14" s="184" t="s">
        <v>81</v>
      </c>
      <c r="D14" s="184"/>
      <c r="E14" s="147" t="s">
        <v>41</v>
      </c>
      <c r="F14" s="197">
        <f t="shared" si="0"/>
        <v>25.7</v>
      </c>
      <c r="G14" s="183">
        <v>25.7</v>
      </c>
      <c r="H14" s="183">
        <v>0</v>
      </c>
      <c r="I14" s="183">
        <v>0</v>
      </c>
      <c r="J14" s="183"/>
    </row>
    <row r="15" spans="1:10" ht="12">
      <c r="A15" s="14"/>
      <c r="B15" s="184" t="s">
        <v>77</v>
      </c>
      <c r="C15" s="184" t="s">
        <v>82</v>
      </c>
      <c r="D15" s="185" t="s">
        <v>79</v>
      </c>
      <c r="E15" s="147" t="s">
        <v>43</v>
      </c>
      <c r="F15" s="197">
        <f t="shared" si="0"/>
        <v>25.7</v>
      </c>
      <c r="G15" s="183">
        <v>25.7</v>
      </c>
      <c r="H15" s="183">
        <v>0</v>
      </c>
      <c r="I15" s="183">
        <v>0</v>
      </c>
      <c r="J15" s="183"/>
    </row>
    <row r="16" spans="1:10" ht="12">
      <c r="A16" s="14"/>
      <c r="B16" s="184" t="s">
        <v>83</v>
      </c>
      <c r="C16" s="184"/>
      <c r="D16" s="185"/>
      <c r="E16" s="147" t="s">
        <v>44</v>
      </c>
      <c r="F16" s="197">
        <f t="shared" si="0"/>
        <v>562.82</v>
      </c>
      <c r="G16" s="183">
        <v>282.24</v>
      </c>
      <c r="H16" s="183">
        <v>92.23</v>
      </c>
      <c r="I16" s="183">
        <v>0.05</v>
      </c>
      <c r="J16" s="119">
        <v>188.3</v>
      </c>
    </row>
    <row r="17" spans="1:10" ht="12">
      <c r="A17" s="14"/>
      <c r="B17" s="184"/>
      <c r="C17" s="184" t="s">
        <v>79</v>
      </c>
      <c r="D17" s="184"/>
      <c r="E17" s="147" t="s">
        <v>46</v>
      </c>
      <c r="F17" s="197">
        <f t="shared" si="0"/>
        <v>562.82</v>
      </c>
      <c r="G17" s="183">
        <v>282.24</v>
      </c>
      <c r="H17" s="183">
        <v>92.23</v>
      </c>
      <c r="I17" s="183">
        <v>0.05</v>
      </c>
      <c r="J17" s="119">
        <v>188.3</v>
      </c>
    </row>
    <row r="18" spans="1:10" ht="12">
      <c r="A18" s="14"/>
      <c r="B18" s="184" t="s">
        <v>77</v>
      </c>
      <c r="C18" s="185" t="s">
        <v>84</v>
      </c>
      <c r="D18" s="184" t="s">
        <v>79</v>
      </c>
      <c r="E18" s="147" t="s">
        <v>47</v>
      </c>
      <c r="F18" s="197">
        <f t="shared" si="0"/>
        <v>374.52000000000004</v>
      </c>
      <c r="G18" s="183">
        <v>282.24</v>
      </c>
      <c r="H18" s="183">
        <v>92.23</v>
      </c>
      <c r="I18" s="183">
        <v>0.05</v>
      </c>
      <c r="J18" s="119"/>
    </row>
    <row r="19" spans="1:10" ht="12">
      <c r="A19" s="14"/>
      <c r="B19" s="184" t="s">
        <v>77</v>
      </c>
      <c r="C19" s="185" t="s">
        <v>84</v>
      </c>
      <c r="D19" s="185" t="s">
        <v>85</v>
      </c>
      <c r="E19" s="147" t="s">
        <v>48</v>
      </c>
      <c r="F19" s="197">
        <f t="shared" si="0"/>
        <v>188.3</v>
      </c>
      <c r="G19" s="183">
        <v>0</v>
      </c>
      <c r="H19" s="183">
        <v>0</v>
      </c>
      <c r="I19" s="183">
        <v>0</v>
      </c>
      <c r="J19" s="119">
        <v>188.3</v>
      </c>
    </row>
    <row r="20" spans="1:10" ht="12">
      <c r="A20" s="14"/>
      <c r="B20" s="184" t="s">
        <v>86</v>
      </c>
      <c r="C20" s="185"/>
      <c r="D20" s="185"/>
      <c r="E20" s="147" t="s">
        <v>49</v>
      </c>
      <c r="F20" s="197">
        <f t="shared" si="0"/>
        <v>30.9</v>
      </c>
      <c r="G20" s="183">
        <v>30.9</v>
      </c>
      <c r="H20" s="183">
        <v>0</v>
      </c>
      <c r="I20" s="183">
        <v>0</v>
      </c>
      <c r="J20" s="183"/>
    </row>
    <row r="21" spans="1:10" ht="12">
      <c r="A21" s="14"/>
      <c r="B21" s="184"/>
      <c r="C21" s="184" t="s">
        <v>87</v>
      </c>
      <c r="D21" s="184"/>
      <c r="E21" s="147" t="s">
        <v>50</v>
      </c>
      <c r="F21" s="197">
        <f t="shared" si="0"/>
        <v>30.9</v>
      </c>
      <c r="G21" s="183">
        <v>30.9</v>
      </c>
      <c r="H21" s="183">
        <v>0</v>
      </c>
      <c r="I21" s="183">
        <v>0</v>
      </c>
      <c r="J21" s="183"/>
    </row>
    <row r="22" spans="1:10" ht="12">
      <c r="A22" s="14"/>
      <c r="B22" s="184" t="s">
        <v>77</v>
      </c>
      <c r="C22" s="184" t="s">
        <v>88</v>
      </c>
      <c r="D22" s="184" t="s">
        <v>79</v>
      </c>
      <c r="E22" s="147" t="s">
        <v>51</v>
      </c>
      <c r="F22" s="197">
        <f t="shared" si="0"/>
        <v>30.9</v>
      </c>
      <c r="G22" s="183">
        <v>30.9</v>
      </c>
      <c r="H22" s="183">
        <v>0</v>
      </c>
      <c r="I22" s="183">
        <v>0</v>
      </c>
      <c r="J22" s="183"/>
    </row>
    <row r="23" spans="1:10" ht="12">
      <c r="A23" s="14"/>
      <c r="B23" s="184"/>
      <c r="C23" s="184"/>
      <c r="D23" s="184"/>
      <c r="E23" s="147"/>
      <c r="F23" s="183"/>
      <c r="G23" s="183"/>
      <c r="H23" s="183"/>
      <c r="I23" s="183"/>
      <c r="J23" s="183"/>
    </row>
    <row r="24" spans="1:10" ht="12">
      <c r="A24" s="14"/>
      <c r="B24" s="184"/>
      <c r="C24" s="184"/>
      <c r="D24" s="184"/>
      <c r="E24" s="147"/>
      <c r="F24" s="186"/>
      <c r="G24" s="186"/>
      <c r="H24" s="186"/>
      <c r="I24" s="186"/>
      <c r="J24" s="186"/>
    </row>
    <row r="25" spans="1:10" ht="12">
      <c r="A25" s="14" t="s">
        <v>91</v>
      </c>
      <c r="B25" s="184"/>
      <c r="C25" s="184"/>
      <c r="D25" s="184"/>
      <c r="E25" s="147"/>
      <c r="F25" s="186"/>
      <c r="G25" s="186"/>
      <c r="H25" s="186"/>
      <c r="I25" s="186"/>
      <c r="J25" s="186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6298611111111111" right="0.35433070866141736" top="0.7479166666666667" bottom="0.5905511811023623" header="0.5118110236220472" footer="0.5118110236220472"/>
  <pageSetup horizontalDpi="600" verticalDpi="600" orientation="landscape" paperSize="9" scale="11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3" width="4" style="36" customWidth="1"/>
    <col min="4" max="4" width="41.33203125" style="36" customWidth="1"/>
    <col min="5" max="6" width="11" style="36" bestFit="1" customWidth="1"/>
    <col min="7" max="7" width="17" style="36" customWidth="1"/>
    <col min="8" max="8" width="12.33203125" style="36" customWidth="1"/>
    <col min="9" max="9" width="17" style="36" customWidth="1"/>
    <col min="10" max="10" width="10.5" style="36" customWidth="1"/>
    <col min="11" max="11" width="10" style="36" customWidth="1"/>
    <col min="12" max="12" width="10.83203125" style="36" customWidth="1"/>
    <col min="13" max="13" width="14" style="36" customWidth="1"/>
    <col min="14" max="14" width="13.83203125" style="36" customWidth="1"/>
    <col min="15" max="247" width="9.16015625" style="36" customWidth="1"/>
    <col min="248" max="253" width="9.16015625" style="0" customWidth="1"/>
  </cols>
  <sheetData>
    <row r="1" spans="1:14" ht="25.5" customHeight="1">
      <c r="A1" s="111" t="s">
        <v>92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7.2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L2"/>
      <c r="N2" s="134" t="s">
        <v>93</v>
      </c>
    </row>
    <row r="3" spans="1:14" ht="17.25" customHeight="1">
      <c r="A3" s="4" t="s">
        <v>24</v>
      </c>
      <c r="B3" s="129"/>
      <c r="C3" s="129"/>
      <c r="D3" s="129"/>
      <c r="I3" s="224"/>
      <c r="J3" s="224"/>
      <c r="L3"/>
      <c r="N3" s="175" t="s">
        <v>25</v>
      </c>
    </row>
    <row r="4" spans="1:14" s="201" customFormat="1" ht="18" customHeight="1">
      <c r="A4" s="73" t="s">
        <v>70</v>
      </c>
      <c r="B4" s="73"/>
      <c r="C4" s="73"/>
      <c r="D4" s="166" t="s">
        <v>71</v>
      </c>
      <c r="E4" s="11" t="s">
        <v>94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s="201" customFormat="1" ht="33" customHeight="1">
      <c r="A5" s="167" t="s">
        <v>72</v>
      </c>
      <c r="B5" s="167" t="s">
        <v>73</v>
      </c>
      <c r="C5" s="167" t="s">
        <v>74</v>
      </c>
      <c r="D5" s="168"/>
      <c r="E5" s="47" t="s">
        <v>59</v>
      </c>
      <c r="F5" s="11" t="s">
        <v>30</v>
      </c>
      <c r="G5" s="11"/>
      <c r="H5" s="11" t="s">
        <v>34</v>
      </c>
      <c r="I5" s="11" t="s">
        <v>36</v>
      </c>
      <c r="J5" s="11" t="s">
        <v>38</v>
      </c>
      <c r="K5" s="11" t="s">
        <v>40</v>
      </c>
      <c r="L5" s="11" t="s">
        <v>42</v>
      </c>
      <c r="M5" s="11"/>
      <c r="N5" s="11" t="s">
        <v>45</v>
      </c>
    </row>
    <row r="6" spans="1:14" s="201" customFormat="1" ht="36">
      <c r="A6" s="169"/>
      <c r="B6" s="169"/>
      <c r="C6" s="169"/>
      <c r="D6" s="170"/>
      <c r="E6" s="47"/>
      <c r="F6" s="11" t="s">
        <v>62</v>
      </c>
      <c r="G6" s="11" t="s">
        <v>32</v>
      </c>
      <c r="H6" s="11"/>
      <c r="I6" s="11"/>
      <c r="J6" s="11"/>
      <c r="K6" s="11"/>
      <c r="L6" s="11" t="s">
        <v>62</v>
      </c>
      <c r="M6" s="11" t="s">
        <v>32</v>
      </c>
      <c r="N6" s="11"/>
    </row>
    <row r="7" spans="1:247" s="94" customFormat="1" ht="15" customHeight="1">
      <c r="A7" s="146"/>
      <c r="B7" s="146"/>
      <c r="C7" s="146"/>
      <c r="D7" s="147" t="s">
        <v>59</v>
      </c>
      <c r="E7" s="174">
        <f>E8+E12+E15+E19</f>
        <v>697.72</v>
      </c>
      <c r="F7" s="174">
        <f>F8+F12+F15+F19</f>
        <v>697.72</v>
      </c>
      <c r="G7" s="130"/>
      <c r="H7" s="130"/>
      <c r="I7" s="174"/>
      <c r="J7" s="130"/>
      <c r="K7" s="130"/>
      <c r="L7" s="136"/>
      <c r="M7" s="136"/>
      <c r="N7" s="136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14" ht="15" customHeight="1">
      <c r="A8" s="57" t="s">
        <v>75</v>
      </c>
      <c r="B8" s="157"/>
      <c r="C8" s="157"/>
      <c r="D8" s="158" t="s">
        <v>31</v>
      </c>
      <c r="E8" s="119">
        <v>78.3</v>
      </c>
      <c r="F8" s="119">
        <v>78.3</v>
      </c>
      <c r="G8" s="102"/>
      <c r="H8" s="102"/>
      <c r="I8" s="174"/>
      <c r="J8" s="102"/>
      <c r="K8" s="126"/>
      <c r="L8" s="126"/>
      <c r="M8" s="126"/>
      <c r="N8" s="126"/>
    </row>
    <row r="9" spans="1:14" ht="15" customHeight="1">
      <c r="A9" s="58"/>
      <c r="B9" s="157" t="s">
        <v>76</v>
      </c>
      <c r="C9" s="157"/>
      <c r="D9" s="158" t="s">
        <v>33</v>
      </c>
      <c r="E9" s="119">
        <v>78.3</v>
      </c>
      <c r="F9" s="119">
        <v>78.3</v>
      </c>
      <c r="G9" s="102"/>
      <c r="H9" s="102"/>
      <c r="I9" s="174"/>
      <c r="J9" s="102"/>
      <c r="K9" s="126"/>
      <c r="L9" s="126"/>
      <c r="M9" s="126"/>
      <c r="N9" s="126"/>
    </row>
    <row r="10" spans="1:14" ht="15" customHeight="1">
      <c r="A10" s="57" t="s">
        <v>77</v>
      </c>
      <c r="B10" s="157" t="s">
        <v>78</v>
      </c>
      <c r="C10" s="157" t="s">
        <v>79</v>
      </c>
      <c r="D10" s="158" t="s">
        <v>35</v>
      </c>
      <c r="E10" s="119">
        <v>35.5</v>
      </c>
      <c r="F10" s="119">
        <v>35.5</v>
      </c>
      <c r="G10" s="102"/>
      <c r="H10" s="102"/>
      <c r="I10" s="174"/>
      <c r="J10" s="102"/>
      <c r="K10" s="126"/>
      <c r="L10" s="126"/>
      <c r="M10" s="126"/>
      <c r="N10" s="126"/>
    </row>
    <row r="11" spans="1:14" ht="15" customHeight="1">
      <c r="A11" s="57" t="s">
        <v>77</v>
      </c>
      <c r="B11" s="157" t="s">
        <v>78</v>
      </c>
      <c r="C11" s="157" t="s">
        <v>76</v>
      </c>
      <c r="D11" s="158" t="s">
        <v>37</v>
      </c>
      <c r="E11" s="119">
        <v>42.8</v>
      </c>
      <c r="F11" s="119">
        <v>42.8</v>
      </c>
      <c r="G11" s="102"/>
      <c r="H11" s="102"/>
      <c r="I11" s="174"/>
      <c r="J11" s="102"/>
      <c r="K11" s="126"/>
      <c r="L11" s="126"/>
      <c r="M11" s="126"/>
      <c r="N11" s="126"/>
    </row>
    <row r="12" spans="1:14" ht="15" customHeight="1">
      <c r="A12" s="57" t="s">
        <v>80</v>
      </c>
      <c r="B12" s="157"/>
      <c r="C12" s="157"/>
      <c r="D12" s="158" t="s">
        <v>39</v>
      </c>
      <c r="E12" s="119">
        <v>25.7</v>
      </c>
      <c r="F12" s="119">
        <v>25.7</v>
      </c>
      <c r="G12" s="102"/>
      <c r="H12" s="102"/>
      <c r="I12" s="174"/>
      <c r="J12" s="102"/>
      <c r="K12" s="126"/>
      <c r="L12" s="126"/>
      <c r="M12" s="126"/>
      <c r="N12" s="126"/>
    </row>
    <row r="13" spans="1:14" ht="15" customHeight="1">
      <c r="A13" s="58"/>
      <c r="B13" s="157" t="s">
        <v>81</v>
      </c>
      <c r="C13" s="157"/>
      <c r="D13" s="158" t="s">
        <v>41</v>
      </c>
      <c r="E13" s="119">
        <v>25.7</v>
      </c>
      <c r="F13" s="119">
        <v>25.7</v>
      </c>
      <c r="G13" s="102"/>
      <c r="H13" s="102"/>
      <c r="I13" s="174"/>
      <c r="J13" s="102"/>
      <c r="K13" s="126"/>
      <c r="L13" s="126"/>
      <c r="M13" s="126"/>
      <c r="N13" s="126"/>
    </row>
    <row r="14" spans="1:14" ht="15" customHeight="1">
      <c r="A14" s="57" t="s">
        <v>77</v>
      </c>
      <c r="B14" s="157" t="s">
        <v>82</v>
      </c>
      <c r="C14" s="157" t="s">
        <v>79</v>
      </c>
      <c r="D14" s="158" t="s">
        <v>43</v>
      </c>
      <c r="E14" s="119">
        <v>25.7</v>
      </c>
      <c r="F14" s="119">
        <v>25.7</v>
      </c>
      <c r="G14" s="102"/>
      <c r="H14" s="102"/>
      <c r="I14" s="174"/>
      <c r="J14" s="102"/>
      <c r="K14" s="126"/>
      <c r="L14" s="126"/>
      <c r="M14" s="126"/>
      <c r="N14" s="126"/>
    </row>
    <row r="15" spans="1:14" ht="15" customHeight="1">
      <c r="A15" s="57" t="s">
        <v>83</v>
      </c>
      <c r="B15" s="157"/>
      <c r="C15" s="157"/>
      <c r="D15" s="158" t="s">
        <v>44</v>
      </c>
      <c r="E15" s="119">
        <v>562.82</v>
      </c>
      <c r="F15" s="119">
        <v>562.82</v>
      </c>
      <c r="G15" s="102"/>
      <c r="H15" s="102"/>
      <c r="I15" s="174"/>
      <c r="J15" s="102"/>
      <c r="K15" s="126"/>
      <c r="L15" s="126"/>
      <c r="M15" s="126"/>
      <c r="N15" s="126"/>
    </row>
    <row r="16" spans="1:14" ht="15" customHeight="1">
      <c r="A16" s="58"/>
      <c r="B16" s="157" t="s">
        <v>79</v>
      </c>
      <c r="C16" s="157"/>
      <c r="D16" s="158" t="s">
        <v>46</v>
      </c>
      <c r="E16" s="119">
        <v>562.82</v>
      </c>
      <c r="F16" s="119">
        <v>562.82</v>
      </c>
      <c r="G16" s="102"/>
      <c r="H16" s="102"/>
      <c r="I16" s="174"/>
      <c r="J16" s="102"/>
      <c r="K16" s="126"/>
      <c r="L16" s="126"/>
      <c r="M16" s="126"/>
      <c r="N16" s="126"/>
    </row>
    <row r="17" spans="1:14" ht="15" customHeight="1">
      <c r="A17" s="57" t="s">
        <v>77</v>
      </c>
      <c r="B17" s="157" t="s">
        <v>84</v>
      </c>
      <c r="C17" s="157" t="s">
        <v>79</v>
      </c>
      <c r="D17" s="158" t="s">
        <v>47</v>
      </c>
      <c r="E17" s="119">
        <v>374.52</v>
      </c>
      <c r="F17" s="119">
        <v>374.52</v>
      </c>
      <c r="G17" s="102"/>
      <c r="H17" s="102"/>
      <c r="I17" s="174"/>
      <c r="J17" s="102"/>
      <c r="K17" s="126"/>
      <c r="L17" s="126"/>
      <c r="M17" s="126"/>
      <c r="N17" s="126"/>
    </row>
    <row r="18" spans="1:14" ht="15" customHeight="1">
      <c r="A18" s="57" t="s">
        <v>77</v>
      </c>
      <c r="B18" s="157" t="s">
        <v>84</v>
      </c>
      <c r="C18" s="157" t="s">
        <v>85</v>
      </c>
      <c r="D18" s="158" t="s">
        <v>48</v>
      </c>
      <c r="E18" s="119">
        <v>188.3</v>
      </c>
      <c r="F18" s="119">
        <v>188.3</v>
      </c>
      <c r="G18" s="102"/>
      <c r="H18" s="102"/>
      <c r="I18" s="174"/>
      <c r="J18" s="102"/>
      <c r="K18" s="126"/>
      <c r="L18" s="126"/>
      <c r="M18" s="126"/>
      <c r="N18" s="126"/>
    </row>
    <row r="19" spans="1:14" ht="15" customHeight="1">
      <c r="A19" s="57" t="s">
        <v>86</v>
      </c>
      <c r="B19" s="157"/>
      <c r="C19" s="157"/>
      <c r="D19" s="158" t="s">
        <v>49</v>
      </c>
      <c r="E19" s="119">
        <v>30.9</v>
      </c>
      <c r="F19" s="119">
        <v>30.9</v>
      </c>
      <c r="G19" s="102"/>
      <c r="H19" s="102"/>
      <c r="I19" s="174"/>
      <c r="J19" s="102"/>
      <c r="K19" s="126"/>
      <c r="L19" s="126"/>
      <c r="M19" s="126"/>
      <c r="N19" s="126"/>
    </row>
    <row r="20" spans="1:14" ht="15" customHeight="1">
      <c r="A20" s="58"/>
      <c r="B20" s="157" t="s">
        <v>87</v>
      </c>
      <c r="C20" s="157"/>
      <c r="D20" s="158" t="s">
        <v>50</v>
      </c>
      <c r="E20" s="119">
        <v>30.9</v>
      </c>
      <c r="F20" s="119">
        <v>30.9</v>
      </c>
      <c r="G20" s="102"/>
      <c r="H20" s="102"/>
      <c r="I20" s="174"/>
      <c r="J20" s="102"/>
      <c r="K20" s="126"/>
      <c r="L20" s="126"/>
      <c r="M20" s="126"/>
      <c r="N20" s="126"/>
    </row>
    <row r="21" spans="1:248" s="36" customFormat="1" ht="15" customHeight="1">
      <c r="A21" s="198" t="s">
        <v>77</v>
      </c>
      <c r="B21" s="157" t="s">
        <v>88</v>
      </c>
      <c r="C21" s="157" t="s">
        <v>79</v>
      </c>
      <c r="D21" s="158" t="s">
        <v>51</v>
      </c>
      <c r="E21" s="119">
        <v>30.9</v>
      </c>
      <c r="F21" s="119">
        <v>30.9</v>
      </c>
      <c r="G21" s="102"/>
      <c r="H21" s="102"/>
      <c r="I21" s="174"/>
      <c r="J21" s="102"/>
      <c r="K21" s="126"/>
      <c r="L21" s="126"/>
      <c r="M21" s="126"/>
      <c r="N21" s="126"/>
      <c r="IN21"/>
    </row>
    <row r="22" spans="1:14" ht="15" customHeight="1">
      <c r="A22" s="146"/>
      <c r="B22" s="146"/>
      <c r="C22" s="146"/>
      <c r="D22" s="147"/>
      <c r="E22" s="174"/>
      <c r="F22" s="174"/>
      <c r="G22" s="126"/>
      <c r="H22" s="126"/>
      <c r="I22" s="174"/>
      <c r="J22" s="126"/>
      <c r="K22" s="126"/>
      <c r="L22" s="126"/>
      <c r="M22" s="126"/>
      <c r="N22" s="126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Q8" sqref="Q8"/>
    </sheetView>
  </sheetViews>
  <sheetFormatPr defaultColWidth="9.16015625" defaultRowHeight="11.25"/>
  <cols>
    <col min="1" max="1" width="19.5" style="36" customWidth="1"/>
    <col min="2" max="2" width="13" style="36" customWidth="1"/>
    <col min="3" max="3" width="13.16015625" style="36" customWidth="1"/>
    <col min="4" max="4" width="14.16015625" style="36" bestFit="1" customWidth="1"/>
    <col min="5" max="5" width="10.5" style="36" customWidth="1"/>
    <col min="6" max="6" width="14.16015625" style="36" bestFit="1" customWidth="1"/>
    <col min="7" max="7" width="12.16015625" style="36" customWidth="1"/>
    <col min="8" max="8" width="9" style="36" customWidth="1"/>
    <col min="9" max="9" width="6.5" style="36" customWidth="1"/>
    <col min="10" max="10" width="13.83203125" style="36" customWidth="1"/>
    <col min="11" max="11" width="13.16015625" style="36" customWidth="1"/>
    <col min="12" max="12" width="9.83203125" style="36" customWidth="1"/>
    <col min="13" max="13" width="11" style="36" customWidth="1"/>
    <col min="14" max="14" width="15.5" style="36" customWidth="1"/>
    <col min="15" max="15" width="11.5" style="36" customWidth="1"/>
    <col min="16" max="16384" width="9.16015625" style="36" customWidth="1"/>
  </cols>
  <sheetData>
    <row r="1" spans="1:15" ht="36.75" customHeight="1">
      <c r="A1" s="128" t="s">
        <v>95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4:15" ht="15.75" customHeight="1">
      <c r="N2" s="154" t="s">
        <v>96</v>
      </c>
      <c r="O2" s="154"/>
    </row>
    <row r="3" spans="1:15" ht="18" customHeight="1">
      <c r="A3" s="4" t="s">
        <v>97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N3" s="135" t="s">
        <v>25</v>
      </c>
      <c r="O3" s="135"/>
    </row>
    <row r="4" spans="1:16" s="201" customFormat="1" ht="21" customHeight="1">
      <c r="A4" s="112" t="s">
        <v>56</v>
      </c>
      <c r="B4" s="203" t="s">
        <v>98</v>
      </c>
      <c r="C4" s="204"/>
      <c r="D4" s="204"/>
      <c r="E4" s="204"/>
      <c r="F4" s="204"/>
      <c r="G4" s="204"/>
      <c r="H4" s="204"/>
      <c r="I4" s="218"/>
      <c r="J4" s="218"/>
      <c r="K4" s="203" t="s">
        <v>99</v>
      </c>
      <c r="L4" s="204"/>
      <c r="M4" s="204"/>
      <c r="N4" s="204"/>
      <c r="O4" s="219"/>
      <c r="P4" s="94"/>
    </row>
    <row r="5" spans="1:16" s="201" customFormat="1" ht="27.75" customHeight="1">
      <c r="A5" s="114"/>
      <c r="B5" s="112" t="s">
        <v>59</v>
      </c>
      <c r="C5" s="205" t="s">
        <v>30</v>
      </c>
      <c r="D5" s="206"/>
      <c r="E5" s="113" t="s">
        <v>34</v>
      </c>
      <c r="F5" s="113" t="s">
        <v>36</v>
      </c>
      <c r="G5" s="113" t="s">
        <v>38</v>
      </c>
      <c r="H5" s="113" t="s">
        <v>40</v>
      </c>
      <c r="I5" s="205" t="s">
        <v>42</v>
      </c>
      <c r="J5" s="206"/>
      <c r="K5" s="113" t="s">
        <v>59</v>
      </c>
      <c r="L5" s="194" t="s">
        <v>60</v>
      </c>
      <c r="M5" s="195"/>
      <c r="N5" s="200"/>
      <c r="O5" s="113" t="s">
        <v>61</v>
      </c>
      <c r="P5" s="94"/>
    </row>
    <row r="6" spans="1:16" s="201" customFormat="1" ht="47.25" customHeight="1">
      <c r="A6" s="116"/>
      <c r="B6" s="116"/>
      <c r="C6" s="11" t="s">
        <v>62</v>
      </c>
      <c r="D6" s="11" t="s">
        <v>32</v>
      </c>
      <c r="E6" s="117"/>
      <c r="F6" s="117"/>
      <c r="G6" s="117"/>
      <c r="H6" s="117"/>
      <c r="I6" s="11" t="s">
        <v>62</v>
      </c>
      <c r="J6" s="92" t="s">
        <v>32</v>
      </c>
      <c r="K6" s="117"/>
      <c r="L6" s="117" t="s">
        <v>63</v>
      </c>
      <c r="M6" s="117" t="s">
        <v>64</v>
      </c>
      <c r="N6" s="117" t="s">
        <v>65</v>
      </c>
      <c r="O6" s="117"/>
      <c r="P6" s="94"/>
    </row>
    <row r="7" spans="1:15" s="202" customFormat="1" ht="19.5" customHeight="1">
      <c r="A7" s="47" t="s">
        <v>59</v>
      </c>
      <c r="B7" s="207">
        <f>SUM(B8:B12)</f>
        <v>697.72</v>
      </c>
      <c r="C7" s="207">
        <f>SUM(C8:C12)</f>
        <v>697.72</v>
      </c>
      <c r="D7" s="208">
        <f>SUM(D8:D12)</f>
        <v>0</v>
      </c>
      <c r="E7" s="208">
        <f>SUM(E8:E12)</f>
        <v>0</v>
      </c>
      <c r="F7" s="208">
        <f>SUM(F8:F12)</f>
        <v>0</v>
      </c>
      <c r="G7" s="208"/>
      <c r="H7" s="208"/>
      <c r="I7" s="208"/>
      <c r="J7" s="208"/>
      <c r="K7" s="207">
        <f>SUM(K8:K12)</f>
        <v>697.72</v>
      </c>
      <c r="L7" s="207">
        <f>SUM(L8:L12)</f>
        <v>381.64</v>
      </c>
      <c r="M7" s="207">
        <f>SUM(M8:M12)</f>
        <v>96.43</v>
      </c>
      <c r="N7" s="207">
        <f>SUM(N8:N12)</f>
        <v>31.35</v>
      </c>
      <c r="O7" s="207">
        <f>SUM(O8:O12)</f>
        <v>188.3</v>
      </c>
    </row>
    <row r="8" spans="1:15" ht="19.5" customHeight="1">
      <c r="A8" s="209" t="s">
        <v>67</v>
      </c>
      <c r="B8" s="210">
        <v>697.72</v>
      </c>
      <c r="C8" s="210">
        <v>697.72</v>
      </c>
      <c r="D8" s="211"/>
      <c r="E8" s="211"/>
      <c r="F8" s="211"/>
      <c r="G8" s="211"/>
      <c r="H8" s="211"/>
      <c r="I8" s="211"/>
      <c r="J8" s="211"/>
      <c r="K8" s="210">
        <f>L8+M8+N8+O8</f>
        <v>697.72</v>
      </c>
      <c r="L8" s="220">
        <v>381.64</v>
      </c>
      <c r="M8" s="119">
        <v>96.43</v>
      </c>
      <c r="N8" s="119">
        <v>31.35</v>
      </c>
      <c r="O8" s="212">
        <v>188.3</v>
      </c>
    </row>
    <row r="9" spans="1:15" ht="19.5" customHeight="1">
      <c r="A9" s="209"/>
      <c r="B9" s="212"/>
      <c r="C9" s="212"/>
      <c r="D9" s="213"/>
      <c r="E9" s="213"/>
      <c r="F9" s="213"/>
      <c r="G9" s="213"/>
      <c r="H9" s="213"/>
      <c r="I9" s="213"/>
      <c r="J9" s="213"/>
      <c r="K9" s="212"/>
      <c r="L9" s="221"/>
      <c r="M9" s="221"/>
      <c r="N9" s="221"/>
      <c r="O9" s="212"/>
    </row>
    <row r="10" spans="1:15" ht="19.5" customHeight="1">
      <c r="A10" s="214"/>
      <c r="B10" s="212"/>
      <c r="C10" s="212"/>
      <c r="D10" s="215"/>
      <c r="E10" s="215"/>
      <c r="F10" s="215"/>
      <c r="G10" s="215"/>
      <c r="H10" s="215"/>
      <c r="I10" s="215"/>
      <c r="J10" s="215"/>
      <c r="K10" s="212"/>
      <c r="L10" s="221"/>
      <c r="M10" s="221"/>
      <c r="N10" s="221"/>
      <c r="O10" s="212"/>
    </row>
    <row r="11" spans="1:15" ht="19.5" customHeight="1">
      <c r="A11" s="214"/>
      <c r="B11" s="212"/>
      <c r="C11" s="212"/>
      <c r="D11" s="215"/>
      <c r="E11" s="215"/>
      <c r="F11" s="216"/>
      <c r="G11" s="216"/>
      <c r="H11" s="216"/>
      <c r="I11" s="216"/>
      <c r="J11" s="216"/>
      <c r="K11" s="212"/>
      <c r="L11" s="221"/>
      <c r="M11" s="221"/>
      <c r="N11" s="221"/>
      <c r="O11" s="212"/>
    </row>
    <row r="12" spans="1:15" ht="19.5" customHeight="1">
      <c r="A12" s="214"/>
      <c r="B12" s="212"/>
      <c r="C12" s="212"/>
      <c r="D12" s="215"/>
      <c r="E12" s="215"/>
      <c r="F12" s="216"/>
      <c r="G12" s="216"/>
      <c r="H12" s="216"/>
      <c r="I12" s="216"/>
      <c r="J12" s="216"/>
      <c r="K12" s="212"/>
      <c r="L12" s="221"/>
      <c r="M12" s="221"/>
      <c r="N12" s="221"/>
      <c r="O12" s="212"/>
    </row>
    <row r="13" spans="1:15" ht="36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22"/>
      <c r="M13" s="222"/>
      <c r="N13" s="222"/>
      <c r="O13" s="222"/>
    </row>
    <row r="14" ht="12">
      <c r="D14" s="80"/>
    </row>
    <row r="18" ht="12">
      <c r="A18" s="80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G8" sqref="G8:I21"/>
    </sheetView>
  </sheetViews>
  <sheetFormatPr defaultColWidth="9.16015625" defaultRowHeight="11.25"/>
  <cols>
    <col min="1" max="1" width="26.66015625" style="36" customWidth="1"/>
    <col min="2" max="2" width="5" style="36" bestFit="1" customWidth="1"/>
    <col min="3" max="4" width="4.33203125" style="36" bestFit="1" customWidth="1"/>
    <col min="5" max="5" width="42" style="36" bestFit="1" customWidth="1"/>
    <col min="6" max="6" width="14.5" style="36" bestFit="1" customWidth="1"/>
    <col min="7" max="7" width="12" style="36" customWidth="1"/>
    <col min="8" max="8" width="14.16015625" style="36" customWidth="1"/>
    <col min="9" max="9" width="16.16015625" style="36" customWidth="1"/>
    <col min="10" max="10" width="11.5" style="36" bestFit="1" customWidth="1"/>
    <col min="11" max="16384" width="9.16015625" style="36" customWidth="1"/>
  </cols>
  <sheetData>
    <row r="1" spans="1:10" ht="33" customHeight="1">
      <c r="A1" s="128" t="s">
        <v>100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15.75" customHeight="1">
      <c r="I2" s="154" t="s">
        <v>101</v>
      </c>
      <c r="J2" s="154"/>
    </row>
    <row r="3" spans="1:10" ht="18" customHeight="1">
      <c r="A3" s="4" t="s">
        <v>24</v>
      </c>
      <c r="B3" s="129"/>
      <c r="C3" s="129"/>
      <c r="D3" s="129"/>
      <c r="E3" s="129"/>
      <c r="F3" s="129"/>
      <c r="G3" s="129"/>
      <c r="H3" s="129"/>
      <c r="I3" s="135" t="s">
        <v>25</v>
      </c>
      <c r="J3" s="135"/>
    </row>
    <row r="4" spans="1:10" s="34" customFormat="1" ht="18" customHeight="1">
      <c r="A4" s="167" t="s">
        <v>56</v>
      </c>
      <c r="B4" s="73" t="s">
        <v>70</v>
      </c>
      <c r="C4" s="73"/>
      <c r="D4" s="73"/>
      <c r="E4" s="166" t="s">
        <v>71</v>
      </c>
      <c r="F4" s="191" t="s">
        <v>102</v>
      </c>
      <c r="G4" s="192"/>
      <c r="H4" s="192"/>
      <c r="I4" s="192"/>
      <c r="J4" s="199"/>
    </row>
    <row r="5" spans="1:10" s="34" customFormat="1" ht="18" customHeight="1">
      <c r="A5" s="193"/>
      <c r="B5" s="167" t="s">
        <v>72</v>
      </c>
      <c r="C5" s="167" t="s">
        <v>73</v>
      </c>
      <c r="D5" s="167" t="s">
        <v>74</v>
      </c>
      <c r="E5" s="168"/>
      <c r="F5" s="113" t="s">
        <v>59</v>
      </c>
      <c r="G5" s="194" t="s">
        <v>60</v>
      </c>
      <c r="H5" s="195"/>
      <c r="I5" s="200"/>
      <c r="J5" s="113" t="s">
        <v>61</v>
      </c>
    </row>
    <row r="6" spans="1:12" s="34" customFormat="1" ht="26.25" customHeight="1">
      <c r="A6" s="169"/>
      <c r="B6" s="169"/>
      <c r="C6" s="169"/>
      <c r="D6" s="169"/>
      <c r="E6" s="170"/>
      <c r="F6" s="117"/>
      <c r="G6" s="117" t="s">
        <v>63</v>
      </c>
      <c r="H6" s="117" t="s">
        <v>64</v>
      </c>
      <c r="I6" s="117" t="s">
        <v>65</v>
      </c>
      <c r="J6" s="117"/>
      <c r="K6" s="71"/>
      <c r="L6" s="71"/>
    </row>
    <row r="7" spans="1:12" s="34" customFormat="1" ht="19.5" customHeight="1">
      <c r="A7" s="48"/>
      <c r="B7" s="49"/>
      <c r="C7" s="49"/>
      <c r="D7" s="49"/>
      <c r="E7" s="50" t="s">
        <v>59</v>
      </c>
      <c r="F7" s="196">
        <f>F8+F12+F15+F19</f>
        <v>697.72</v>
      </c>
      <c r="G7" s="196">
        <f>G8+G12+G15+G19</f>
        <v>381.64</v>
      </c>
      <c r="H7" s="196">
        <f>H8+H12+H15+H19</f>
        <v>96.43</v>
      </c>
      <c r="I7" s="196">
        <f>I8+I12+I15+I19</f>
        <v>31.35</v>
      </c>
      <c r="J7" s="196">
        <f>J8+J12+J15+J19</f>
        <v>188.3</v>
      </c>
      <c r="K7" s="71"/>
      <c r="L7" s="71"/>
    </row>
    <row r="8" spans="1:10" ht="15" customHeight="1">
      <c r="A8" s="14" t="s">
        <v>67</v>
      </c>
      <c r="B8" s="57" t="s">
        <v>75</v>
      </c>
      <c r="C8" s="157"/>
      <c r="D8" s="157"/>
      <c r="E8" s="158" t="s">
        <v>31</v>
      </c>
      <c r="F8" s="197">
        <f aca="true" t="shared" si="0" ref="F8:F21">G8+H8+I8+J8</f>
        <v>78.3</v>
      </c>
      <c r="G8" s="183">
        <v>42.8</v>
      </c>
      <c r="H8" s="183">
        <v>4.2</v>
      </c>
      <c r="I8" s="183">
        <v>31.3</v>
      </c>
      <c r="J8" s="183"/>
    </row>
    <row r="9" spans="1:10" ht="15" customHeight="1">
      <c r="A9" s="56"/>
      <c r="B9" s="58"/>
      <c r="C9" s="157" t="s">
        <v>76</v>
      </c>
      <c r="D9" s="157"/>
      <c r="E9" s="158" t="s">
        <v>33</v>
      </c>
      <c r="F9" s="197">
        <f t="shared" si="0"/>
        <v>78.3</v>
      </c>
      <c r="G9" s="183">
        <v>42.8</v>
      </c>
      <c r="H9" s="183">
        <v>4.2</v>
      </c>
      <c r="I9" s="183">
        <v>31.3</v>
      </c>
      <c r="J9" s="183"/>
    </row>
    <row r="10" spans="1:10" ht="15" customHeight="1">
      <c r="A10" s="14"/>
      <c r="B10" s="57" t="s">
        <v>77</v>
      </c>
      <c r="C10" s="157" t="s">
        <v>78</v>
      </c>
      <c r="D10" s="157" t="s">
        <v>79</v>
      </c>
      <c r="E10" s="158" t="s">
        <v>35</v>
      </c>
      <c r="F10" s="197">
        <f t="shared" si="0"/>
        <v>35.5</v>
      </c>
      <c r="G10" s="183">
        <v>0</v>
      </c>
      <c r="H10" s="183">
        <v>4.2</v>
      </c>
      <c r="I10" s="183">
        <v>31.3</v>
      </c>
      <c r="J10" s="183"/>
    </row>
    <row r="11" spans="1:10" ht="15" customHeight="1">
      <c r="A11" s="14"/>
      <c r="B11" s="57" t="s">
        <v>77</v>
      </c>
      <c r="C11" s="157" t="s">
        <v>78</v>
      </c>
      <c r="D11" s="157" t="s">
        <v>76</v>
      </c>
      <c r="E11" s="158" t="s">
        <v>37</v>
      </c>
      <c r="F11" s="197">
        <f t="shared" si="0"/>
        <v>42.8</v>
      </c>
      <c r="G11" s="183">
        <v>42.8</v>
      </c>
      <c r="H11" s="183">
        <v>0</v>
      </c>
      <c r="I11" s="183">
        <v>0</v>
      </c>
      <c r="J11" s="183"/>
    </row>
    <row r="12" spans="1:10" ht="15" customHeight="1">
      <c r="A12" s="14"/>
      <c r="B12" s="57" t="s">
        <v>80</v>
      </c>
      <c r="C12" s="157"/>
      <c r="D12" s="157"/>
      <c r="E12" s="158" t="s">
        <v>39</v>
      </c>
      <c r="F12" s="197">
        <f t="shared" si="0"/>
        <v>25.7</v>
      </c>
      <c r="G12" s="183">
        <v>25.7</v>
      </c>
      <c r="H12" s="183">
        <v>0</v>
      </c>
      <c r="I12" s="183">
        <v>0</v>
      </c>
      <c r="J12" s="183"/>
    </row>
    <row r="13" spans="1:10" ht="15" customHeight="1">
      <c r="A13" s="14"/>
      <c r="B13" s="58"/>
      <c r="C13" s="157" t="s">
        <v>81</v>
      </c>
      <c r="D13" s="157"/>
      <c r="E13" s="158" t="s">
        <v>41</v>
      </c>
      <c r="F13" s="197">
        <f t="shared" si="0"/>
        <v>25.7</v>
      </c>
      <c r="G13" s="183">
        <v>25.7</v>
      </c>
      <c r="H13" s="183">
        <v>0</v>
      </c>
      <c r="I13" s="183">
        <v>0</v>
      </c>
      <c r="J13" s="183"/>
    </row>
    <row r="14" spans="1:10" ht="15" customHeight="1">
      <c r="A14" s="14"/>
      <c r="B14" s="57" t="s">
        <v>77</v>
      </c>
      <c r="C14" s="157" t="s">
        <v>82</v>
      </c>
      <c r="D14" s="157" t="s">
        <v>79</v>
      </c>
      <c r="E14" s="158" t="s">
        <v>43</v>
      </c>
      <c r="F14" s="197">
        <f t="shared" si="0"/>
        <v>25.7</v>
      </c>
      <c r="G14" s="183">
        <v>25.7</v>
      </c>
      <c r="H14" s="183">
        <v>0</v>
      </c>
      <c r="I14" s="183">
        <v>0</v>
      </c>
      <c r="J14" s="183"/>
    </row>
    <row r="15" spans="1:10" ht="15" customHeight="1">
      <c r="A15" s="14"/>
      <c r="B15" s="57" t="s">
        <v>83</v>
      </c>
      <c r="C15" s="157"/>
      <c r="D15" s="157"/>
      <c r="E15" s="158" t="s">
        <v>44</v>
      </c>
      <c r="F15" s="197">
        <f t="shared" si="0"/>
        <v>562.82</v>
      </c>
      <c r="G15" s="183">
        <v>282.24</v>
      </c>
      <c r="H15" s="183">
        <v>92.23</v>
      </c>
      <c r="I15" s="183">
        <v>0.05</v>
      </c>
      <c r="J15" s="119">
        <v>188.3</v>
      </c>
    </row>
    <row r="16" spans="1:10" ht="15" customHeight="1">
      <c r="A16" s="14"/>
      <c r="B16" s="58"/>
      <c r="C16" s="157" t="s">
        <v>79</v>
      </c>
      <c r="D16" s="157"/>
      <c r="E16" s="158" t="s">
        <v>46</v>
      </c>
      <c r="F16" s="197">
        <f t="shared" si="0"/>
        <v>562.82</v>
      </c>
      <c r="G16" s="183">
        <v>282.24</v>
      </c>
      <c r="H16" s="183">
        <v>92.23</v>
      </c>
      <c r="I16" s="183">
        <v>0.05</v>
      </c>
      <c r="J16" s="119">
        <v>188.3</v>
      </c>
    </row>
    <row r="17" spans="1:10" ht="15" customHeight="1">
      <c r="A17" s="14"/>
      <c r="B17" s="57" t="s">
        <v>77</v>
      </c>
      <c r="C17" s="157" t="s">
        <v>84</v>
      </c>
      <c r="D17" s="157" t="s">
        <v>79</v>
      </c>
      <c r="E17" s="158" t="s">
        <v>47</v>
      </c>
      <c r="F17" s="197">
        <f t="shared" si="0"/>
        <v>374.52000000000004</v>
      </c>
      <c r="G17" s="183">
        <v>282.24</v>
      </c>
      <c r="H17" s="183">
        <v>92.23</v>
      </c>
      <c r="I17" s="183">
        <v>0.05</v>
      </c>
      <c r="J17" s="119"/>
    </row>
    <row r="18" spans="1:10" ht="15" customHeight="1">
      <c r="A18" s="14"/>
      <c r="B18" s="57" t="s">
        <v>77</v>
      </c>
      <c r="C18" s="157" t="s">
        <v>84</v>
      </c>
      <c r="D18" s="157" t="s">
        <v>85</v>
      </c>
      <c r="E18" s="158" t="s">
        <v>48</v>
      </c>
      <c r="F18" s="197">
        <f t="shared" si="0"/>
        <v>188.3</v>
      </c>
      <c r="G18" s="183">
        <v>0</v>
      </c>
      <c r="H18" s="183">
        <v>0</v>
      </c>
      <c r="I18" s="183">
        <v>0</v>
      </c>
      <c r="J18" s="119">
        <v>188.3</v>
      </c>
    </row>
    <row r="19" spans="1:10" ht="15" customHeight="1">
      <c r="A19" s="14"/>
      <c r="B19" s="57" t="s">
        <v>86</v>
      </c>
      <c r="C19" s="157"/>
      <c r="D19" s="157"/>
      <c r="E19" s="158" t="s">
        <v>49</v>
      </c>
      <c r="F19" s="197">
        <f t="shared" si="0"/>
        <v>30.9</v>
      </c>
      <c r="G19" s="183">
        <v>30.9</v>
      </c>
      <c r="H19" s="183">
        <v>0</v>
      </c>
      <c r="I19" s="183">
        <v>0</v>
      </c>
      <c r="J19" s="183"/>
    </row>
    <row r="20" spans="1:10" ht="15" customHeight="1">
      <c r="A20" s="14"/>
      <c r="B20" s="58"/>
      <c r="C20" s="157" t="s">
        <v>87</v>
      </c>
      <c r="D20" s="157"/>
      <c r="E20" s="158" t="s">
        <v>50</v>
      </c>
      <c r="F20" s="197">
        <f t="shared" si="0"/>
        <v>30.9</v>
      </c>
      <c r="G20" s="183">
        <v>30.9</v>
      </c>
      <c r="H20" s="183">
        <v>0</v>
      </c>
      <c r="I20" s="183">
        <v>0</v>
      </c>
      <c r="J20" s="183"/>
    </row>
    <row r="21" spans="1:10" ht="15" customHeight="1">
      <c r="A21" s="14"/>
      <c r="B21" s="198" t="s">
        <v>77</v>
      </c>
      <c r="C21" s="157" t="s">
        <v>88</v>
      </c>
      <c r="D21" s="157" t="s">
        <v>79</v>
      </c>
      <c r="E21" s="158" t="s">
        <v>51</v>
      </c>
      <c r="F21" s="197">
        <f t="shared" si="0"/>
        <v>30.9</v>
      </c>
      <c r="G21" s="183">
        <v>30.9</v>
      </c>
      <c r="H21" s="183">
        <v>0</v>
      </c>
      <c r="I21" s="183">
        <v>0</v>
      </c>
      <c r="J21" s="183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4">
      <selection activeCell="A23" sqref="A23:IV23"/>
    </sheetView>
  </sheetViews>
  <sheetFormatPr defaultColWidth="9.16015625" defaultRowHeight="11.25"/>
  <cols>
    <col min="1" max="1" width="27.16015625" style="36" customWidth="1"/>
    <col min="2" max="2" width="6.5" style="176" customWidth="1"/>
    <col min="3" max="3" width="5.66015625" style="176" customWidth="1"/>
    <col min="4" max="4" width="5" style="176" customWidth="1"/>
    <col min="5" max="5" width="42.33203125" style="36" customWidth="1"/>
    <col min="6" max="6" width="14.5" style="36" bestFit="1" customWidth="1"/>
    <col min="7" max="7" width="12" style="36" customWidth="1"/>
    <col min="8" max="8" width="12.33203125" style="36" customWidth="1"/>
    <col min="9" max="10" width="14.83203125" style="36" customWidth="1"/>
    <col min="11" max="11" width="11.83203125" style="36" hidden="1" customWidth="1"/>
    <col min="12" max="12" width="13.16015625" style="36" hidden="1" customWidth="1"/>
    <col min="13" max="13" width="13.16015625" style="36" customWidth="1"/>
    <col min="14" max="16384" width="9.16015625" style="36" customWidth="1"/>
  </cols>
  <sheetData>
    <row r="1" spans="1:13" ht="31.5" customHeight="1">
      <c r="A1" s="128" t="s">
        <v>103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54" t="s">
        <v>104</v>
      </c>
      <c r="M2" s="154"/>
    </row>
    <row r="3" spans="1:13" ht="18" customHeight="1">
      <c r="A3" s="5" t="s">
        <v>24</v>
      </c>
      <c r="B3" s="177"/>
      <c r="C3" s="177"/>
      <c r="D3" s="177"/>
      <c r="E3" s="164"/>
      <c r="F3" s="164"/>
      <c r="G3" s="164"/>
      <c r="H3" s="164"/>
      <c r="L3" s="175" t="s">
        <v>25</v>
      </c>
      <c r="M3" s="175"/>
    </row>
    <row r="4" spans="1:13" s="34" customFormat="1" ht="21.75" customHeight="1">
      <c r="A4" s="73" t="s">
        <v>56</v>
      </c>
      <c r="B4" s="53" t="s">
        <v>70</v>
      </c>
      <c r="C4" s="53"/>
      <c r="D4" s="53"/>
      <c r="E4" s="72" t="s">
        <v>71</v>
      </c>
      <c r="F4" s="72" t="s">
        <v>102</v>
      </c>
      <c r="G4" s="72"/>
      <c r="H4" s="72"/>
      <c r="I4" s="72"/>
      <c r="J4" s="72"/>
      <c r="K4" s="72"/>
      <c r="L4" s="72"/>
      <c r="M4" s="72"/>
    </row>
    <row r="5" spans="1:13" s="34" customFormat="1" ht="30" customHeight="1">
      <c r="A5" s="73"/>
      <c r="B5" s="53" t="s">
        <v>72</v>
      </c>
      <c r="C5" s="53" t="s">
        <v>73</v>
      </c>
      <c r="D5" s="155" t="s">
        <v>74</v>
      </c>
      <c r="E5" s="72"/>
      <c r="F5" s="72" t="s">
        <v>59</v>
      </c>
      <c r="G5" s="11" t="s">
        <v>105</v>
      </c>
      <c r="H5" s="11" t="s">
        <v>106</v>
      </c>
      <c r="I5" s="11" t="s">
        <v>107</v>
      </c>
      <c r="J5" s="11" t="s">
        <v>91</v>
      </c>
      <c r="K5" s="11"/>
      <c r="L5" s="11"/>
      <c r="M5" s="11" t="s">
        <v>108</v>
      </c>
    </row>
    <row r="6" spans="1:13" s="34" customFormat="1" ht="19.5" customHeight="1">
      <c r="A6" s="48"/>
      <c r="B6" s="49"/>
      <c r="C6" s="49"/>
      <c r="D6" s="49"/>
      <c r="E6" s="50" t="s">
        <v>59</v>
      </c>
      <c r="F6" s="178">
        <f>F7</f>
        <v>697.7199999999999</v>
      </c>
      <c r="G6" s="178">
        <f>G7</f>
        <v>381.64</v>
      </c>
      <c r="H6" s="178">
        <f>H7</f>
        <v>284.73</v>
      </c>
      <c r="I6" s="178">
        <f>I7</f>
        <v>31.35</v>
      </c>
      <c r="J6" s="178"/>
      <c r="K6" s="178"/>
      <c r="L6" s="178"/>
      <c r="M6" s="178"/>
    </row>
    <row r="7" spans="1:13" s="34" customFormat="1" ht="19.5" customHeight="1">
      <c r="A7" s="48" t="s">
        <v>67</v>
      </c>
      <c r="B7" s="179"/>
      <c r="C7" s="179"/>
      <c r="D7" s="179"/>
      <c r="E7" s="180" t="s">
        <v>62</v>
      </c>
      <c r="F7" s="181">
        <f>F8+F12+F15+F19</f>
        <v>697.7199999999999</v>
      </c>
      <c r="G7" s="181">
        <f>G8+G12+G15+G19</f>
        <v>381.64</v>
      </c>
      <c r="H7" s="181">
        <f>H8+H12+H15+H19</f>
        <v>284.73</v>
      </c>
      <c r="I7" s="181">
        <f>I8+I12+I15+I19</f>
        <v>31.35</v>
      </c>
      <c r="J7" s="178"/>
      <c r="K7" s="187"/>
      <c r="L7" s="187"/>
      <c r="M7" s="187"/>
    </row>
    <row r="8" spans="1:13" ht="19.5" customHeight="1">
      <c r="A8" s="14"/>
      <c r="B8" s="57" t="s">
        <v>75</v>
      </c>
      <c r="C8" s="157"/>
      <c r="D8" s="157"/>
      <c r="E8" s="158" t="s">
        <v>31</v>
      </c>
      <c r="F8" s="182">
        <f>G8+H8+I8</f>
        <v>78.3</v>
      </c>
      <c r="G8" s="183">
        <v>42.8</v>
      </c>
      <c r="H8" s="183">
        <v>4.2</v>
      </c>
      <c r="I8" s="183">
        <v>31.3</v>
      </c>
      <c r="J8" s="188"/>
      <c r="K8" s="189"/>
      <c r="L8" s="189"/>
      <c r="M8" s="189"/>
    </row>
    <row r="9" spans="1:13" ht="19.5" customHeight="1">
      <c r="A9" s="14"/>
      <c r="B9" s="58"/>
      <c r="C9" s="157" t="s">
        <v>76</v>
      </c>
      <c r="D9" s="157"/>
      <c r="E9" s="158" t="s">
        <v>33</v>
      </c>
      <c r="F9" s="182">
        <f aca="true" t="shared" si="0" ref="F9:F21">G9+H9+I9</f>
        <v>78.3</v>
      </c>
      <c r="G9" s="183">
        <v>42.8</v>
      </c>
      <c r="H9" s="183">
        <v>4.2</v>
      </c>
      <c r="I9" s="183">
        <v>31.3</v>
      </c>
      <c r="J9" s="188"/>
      <c r="K9" s="190"/>
      <c r="L9" s="190"/>
      <c r="M9" s="190"/>
    </row>
    <row r="10" spans="1:13" ht="19.5" customHeight="1">
      <c r="A10" s="14"/>
      <c r="B10" s="57" t="s">
        <v>77</v>
      </c>
      <c r="C10" s="157" t="s">
        <v>78</v>
      </c>
      <c r="D10" s="157" t="s">
        <v>79</v>
      </c>
      <c r="E10" s="158" t="s">
        <v>35</v>
      </c>
      <c r="F10" s="182">
        <f t="shared" si="0"/>
        <v>35.5</v>
      </c>
      <c r="G10" s="183">
        <v>0</v>
      </c>
      <c r="H10" s="183">
        <v>4.2</v>
      </c>
      <c r="I10" s="183">
        <v>31.3</v>
      </c>
      <c r="J10" s="188"/>
      <c r="K10" s="190"/>
      <c r="L10" s="190"/>
      <c r="M10" s="190"/>
    </row>
    <row r="11" spans="1:13" ht="19.5" customHeight="1">
      <c r="A11" s="14"/>
      <c r="B11" s="57" t="s">
        <v>77</v>
      </c>
      <c r="C11" s="157" t="s">
        <v>78</v>
      </c>
      <c r="D11" s="157" t="s">
        <v>76</v>
      </c>
      <c r="E11" s="158" t="s">
        <v>37</v>
      </c>
      <c r="F11" s="182">
        <f t="shared" si="0"/>
        <v>42.8</v>
      </c>
      <c r="G11" s="183">
        <v>42.8</v>
      </c>
      <c r="H11" s="183">
        <v>0</v>
      </c>
      <c r="I11" s="183">
        <v>0</v>
      </c>
      <c r="J11" s="188"/>
      <c r="K11" s="190"/>
      <c r="L11" s="190"/>
      <c r="M11" s="190"/>
    </row>
    <row r="12" spans="1:13" ht="19.5" customHeight="1">
      <c r="A12" s="14"/>
      <c r="B12" s="57" t="s">
        <v>80</v>
      </c>
      <c r="C12" s="157"/>
      <c r="D12" s="157"/>
      <c r="E12" s="158" t="s">
        <v>39</v>
      </c>
      <c r="F12" s="182">
        <f t="shared" si="0"/>
        <v>25.7</v>
      </c>
      <c r="G12" s="183">
        <v>25.7</v>
      </c>
      <c r="H12" s="183">
        <v>0</v>
      </c>
      <c r="I12" s="183">
        <v>0</v>
      </c>
      <c r="J12" s="188"/>
      <c r="K12" s="190"/>
      <c r="L12" s="190"/>
      <c r="M12" s="190"/>
    </row>
    <row r="13" spans="1:13" ht="19.5" customHeight="1">
      <c r="A13" s="126"/>
      <c r="B13" s="58"/>
      <c r="C13" s="157" t="s">
        <v>81</v>
      </c>
      <c r="D13" s="157"/>
      <c r="E13" s="158" t="s">
        <v>41</v>
      </c>
      <c r="F13" s="182">
        <f t="shared" si="0"/>
        <v>25.7</v>
      </c>
      <c r="G13" s="183">
        <v>25.7</v>
      </c>
      <c r="H13" s="183">
        <v>0</v>
      </c>
      <c r="I13" s="183">
        <v>0</v>
      </c>
      <c r="J13" s="190"/>
      <c r="K13" s="190"/>
      <c r="L13" s="190"/>
      <c r="M13" s="190"/>
    </row>
    <row r="14" spans="1:13" ht="19.5" customHeight="1">
      <c r="A14" s="126"/>
      <c r="B14" s="57" t="s">
        <v>77</v>
      </c>
      <c r="C14" s="157" t="s">
        <v>82</v>
      </c>
      <c r="D14" s="157" t="s">
        <v>79</v>
      </c>
      <c r="E14" s="158" t="s">
        <v>43</v>
      </c>
      <c r="F14" s="182">
        <f t="shared" si="0"/>
        <v>25.7</v>
      </c>
      <c r="G14" s="183">
        <v>25.7</v>
      </c>
      <c r="H14" s="183">
        <v>0</v>
      </c>
      <c r="I14" s="183">
        <v>0</v>
      </c>
      <c r="J14" s="190"/>
      <c r="K14" s="190"/>
      <c r="L14" s="190"/>
      <c r="M14" s="190"/>
    </row>
    <row r="15" spans="1:13" ht="19.5" customHeight="1">
      <c r="A15" s="126"/>
      <c r="B15" s="57" t="s">
        <v>83</v>
      </c>
      <c r="C15" s="157"/>
      <c r="D15" s="157"/>
      <c r="E15" s="158" t="s">
        <v>44</v>
      </c>
      <c r="F15" s="182">
        <f t="shared" si="0"/>
        <v>562.8199999999999</v>
      </c>
      <c r="G15" s="183">
        <v>282.24</v>
      </c>
      <c r="H15" s="183">
        <f>H16</f>
        <v>280.53000000000003</v>
      </c>
      <c r="I15" s="183">
        <v>0.05</v>
      </c>
      <c r="J15" s="190"/>
      <c r="K15" s="190"/>
      <c r="L15" s="190"/>
      <c r="M15" s="190"/>
    </row>
    <row r="16" spans="1:13" s="34" customFormat="1" ht="19.5" customHeight="1">
      <c r="A16" s="136"/>
      <c r="B16" s="58"/>
      <c r="C16" s="157" t="s">
        <v>79</v>
      </c>
      <c r="D16" s="157"/>
      <c r="E16" s="158" t="s">
        <v>46</v>
      </c>
      <c r="F16" s="182">
        <f t="shared" si="0"/>
        <v>562.8199999999999</v>
      </c>
      <c r="G16" s="183">
        <v>282.24</v>
      </c>
      <c r="H16" s="183">
        <f>H17+H18</f>
        <v>280.53000000000003</v>
      </c>
      <c r="I16" s="183">
        <v>0.05</v>
      </c>
      <c r="J16" s="136"/>
      <c r="K16" s="142"/>
      <c r="L16" s="142"/>
      <c r="M16" s="142"/>
    </row>
    <row r="17" spans="1:13" ht="19.5" customHeight="1">
      <c r="A17" s="126"/>
      <c r="B17" s="57" t="s">
        <v>77</v>
      </c>
      <c r="C17" s="157" t="s">
        <v>84</v>
      </c>
      <c r="D17" s="157" t="s">
        <v>79</v>
      </c>
      <c r="E17" s="158" t="s">
        <v>47</v>
      </c>
      <c r="F17" s="182">
        <f t="shared" si="0"/>
        <v>374.52000000000004</v>
      </c>
      <c r="G17" s="183">
        <v>282.24</v>
      </c>
      <c r="H17" s="183">
        <v>92.23</v>
      </c>
      <c r="I17" s="183">
        <v>0.05</v>
      </c>
      <c r="J17" s="126"/>
      <c r="K17" s="126"/>
      <c r="L17" s="126"/>
      <c r="M17" s="126"/>
    </row>
    <row r="18" spans="1:13" ht="19.5" customHeight="1">
      <c r="A18" s="126"/>
      <c r="B18" s="57" t="s">
        <v>77</v>
      </c>
      <c r="C18" s="157" t="s">
        <v>84</v>
      </c>
      <c r="D18" s="157" t="s">
        <v>85</v>
      </c>
      <c r="E18" s="158" t="s">
        <v>48</v>
      </c>
      <c r="F18" s="182">
        <f t="shared" si="0"/>
        <v>188.3</v>
      </c>
      <c r="G18" s="183">
        <v>0</v>
      </c>
      <c r="H18" s="183">
        <v>188.3</v>
      </c>
      <c r="I18" s="183">
        <v>0</v>
      </c>
      <c r="J18" s="126"/>
      <c r="K18" s="126"/>
      <c r="L18" s="126"/>
      <c r="M18" s="126"/>
    </row>
    <row r="19" spans="1:13" ht="19.5" customHeight="1">
      <c r="A19" s="126"/>
      <c r="B19" s="57" t="s">
        <v>86</v>
      </c>
      <c r="C19" s="157"/>
      <c r="D19" s="157"/>
      <c r="E19" s="158" t="s">
        <v>49</v>
      </c>
      <c r="F19" s="182">
        <f t="shared" si="0"/>
        <v>30.9</v>
      </c>
      <c r="G19" s="183">
        <v>30.9</v>
      </c>
      <c r="H19" s="183">
        <v>0</v>
      </c>
      <c r="I19" s="183">
        <v>0</v>
      </c>
      <c r="J19" s="126"/>
      <c r="K19" s="126"/>
      <c r="L19" s="126"/>
      <c r="M19" s="126"/>
    </row>
    <row r="20" spans="1:13" ht="19.5" customHeight="1">
      <c r="A20" s="126"/>
      <c r="B20" s="58"/>
      <c r="C20" s="157" t="s">
        <v>87</v>
      </c>
      <c r="D20" s="157"/>
      <c r="E20" s="158" t="s">
        <v>50</v>
      </c>
      <c r="F20" s="182">
        <f t="shared" si="0"/>
        <v>30.9</v>
      </c>
      <c r="G20" s="183">
        <v>30.9</v>
      </c>
      <c r="H20" s="183">
        <v>0</v>
      </c>
      <c r="I20" s="183">
        <v>0</v>
      </c>
      <c r="J20" s="126"/>
      <c r="K20" s="126"/>
      <c r="L20" s="126"/>
      <c r="M20" s="126"/>
    </row>
    <row r="21" spans="1:13" ht="19.5" customHeight="1">
      <c r="A21" s="126"/>
      <c r="B21" s="173" t="s">
        <v>77</v>
      </c>
      <c r="C21" s="157" t="s">
        <v>88</v>
      </c>
      <c r="D21" s="157" t="s">
        <v>79</v>
      </c>
      <c r="E21" s="158" t="s">
        <v>51</v>
      </c>
      <c r="F21" s="182">
        <f t="shared" si="0"/>
        <v>30.9</v>
      </c>
      <c r="G21" s="183">
        <v>30.9</v>
      </c>
      <c r="H21" s="183">
        <v>0</v>
      </c>
      <c r="I21" s="183">
        <v>0</v>
      </c>
      <c r="J21" s="126"/>
      <c r="K21" s="126"/>
      <c r="L21" s="126"/>
      <c r="M21" s="126"/>
    </row>
    <row r="22" spans="1:13" ht="19.5" customHeight="1">
      <c r="A22" s="126"/>
      <c r="B22" s="184"/>
      <c r="C22" s="185"/>
      <c r="D22" s="185"/>
      <c r="E22" s="147"/>
      <c r="F22" s="186"/>
      <c r="G22" s="186"/>
      <c r="H22" s="186"/>
      <c r="I22" s="186"/>
      <c r="J22" s="126"/>
      <c r="K22" s="126"/>
      <c r="L22" s="126"/>
      <c r="M22" s="126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showZeros="0" workbookViewId="0" topLeftCell="A1">
      <selection activeCell="H25" sqref="H25"/>
    </sheetView>
  </sheetViews>
  <sheetFormatPr defaultColWidth="9.33203125" defaultRowHeight="11.25"/>
  <cols>
    <col min="1" max="1" width="4.33203125" style="36" customWidth="1"/>
    <col min="2" max="3" width="4.33203125" style="36" bestFit="1" customWidth="1"/>
    <col min="4" max="4" width="43.5" style="36" customWidth="1"/>
    <col min="5" max="5" width="11.33203125" style="36" customWidth="1"/>
    <col min="6" max="6" width="11" style="36" bestFit="1" customWidth="1"/>
    <col min="7" max="7" width="13.33203125" style="36" customWidth="1"/>
    <col min="8" max="8" width="12.66015625" style="36" customWidth="1"/>
    <col min="9" max="9" width="13.16015625" style="36" customWidth="1"/>
    <col min="10" max="10" width="13" style="36" customWidth="1"/>
    <col min="11" max="11" width="12.83203125" style="36" customWidth="1"/>
    <col min="12" max="240" width="9.16015625" style="36" customWidth="1"/>
    <col min="241" max="16384" width="9.33203125" style="36" customWidth="1"/>
  </cols>
  <sheetData>
    <row r="1" spans="1:11" ht="30" customHeight="1">
      <c r="A1" s="128" t="s">
        <v>109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.75" customHeight="1">
      <c r="A2"/>
      <c r="B2"/>
      <c r="C2"/>
      <c r="D2"/>
      <c r="E2"/>
      <c r="F2"/>
      <c r="G2"/>
      <c r="K2" s="154" t="s">
        <v>110</v>
      </c>
    </row>
    <row r="3" spans="1:11" ht="18" customHeight="1">
      <c r="A3" s="4" t="s">
        <v>111</v>
      </c>
      <c r="B3" s="129"/>
      <c r="C3" s="129"/>
      <c r="D3" s="129"/>
      <c r="E3" s="164"/>
      <c r="F3"/>
      <c r="G3" s="165"/>
      <c r="K3" s="175" t="s">
        <v>25</v>
      </c>
    </row>
    <row r="4" spans="1:11" s="34" customFormat="1" ht="18" customHeight="1">
      <c r="A4" s="73" t="s">
        <v>70</v>
      </c>
      <c r="B4" s="73"/>
      <c r="C4" s="73"/>
      <c r="D4" s="166" t="s">
        <v>71</v>
      </c>
      <c r="E4" s="11" t="s">
        <v>112</v>
      </c>
      <c r="F4" s="11"/>
      <c r="G4" s="11"/>
      <c r="H4" s="11"/>
      <c r="I4" s="11"/>
      <c r="J4" s="11"/>
      <c r="K4" s="11"/>
    </row>
    <row r="5" spans="1:11" s="34" customFormat="1" ht="19.5" customHeight="1">
      <c r="A5" s="167" t="s">
        <v>72</v>
      </c>
      <c r="B5" s="167" t="s">
        <v>73</v>
      </c>
      <c r="C5" s="167" t="s">
        <v>74</v>
      </c>
      <c r="D5" s="168"/>
      <c r="E5" s="11" t="s">
        <v>59</v>
      </c>
      <c r="F5" s="11" t="s">
        <v>30</v>
      </c>
      <c r="G5" s="11"/>
      <c r="H5" s="11" t="s">
        <v>34</v>
      </c>
      <c r="I5" s="11" t="s">
        <v>36</v>
      </c>
      <c r="J5" s="11" t="s">
        <v>38</v>
      </c>
      <c r="K5" s="11" t="s">
        <v>40</v>
      </c>
    </row>
    <row r="6" spans="1:11" s="34" customFormat="1" ht="60.75" customHeight="1">
      <c r="A6" s="169"/>
      <c r="B6" s="169"/>
      <c r="C6" s="169"/>
      <c r="D6" s="170"/>
      <c r="E6" s="11"/>
      <c r="F6" s="11" t="s">
        <v>62</v>
      </c>
      <c r="G6" s="11" t="s">
        <v>32</v>
      </c>
      <c r="H6" s="11"/>
      <c r="I6" s="11"/>
      <c r="J6" s="11"/>
      <c r="K6" s="11"/>
    </row>
    <row r="7" spans="1:11" s="34" customFormat="1" ht="19.5" customHeight="1">
      <c r="A7" s="146"/>
      <c r="B7" s="146"/>
      <c r="C7" s="146"/>
      <c r="D7" s="171" t="s">
        <v>59</v>
      </c>
      <c r="E7" s="172">
        <f>E8+E12+E15+E18</f>
        <v>509.41999999999996</v>
      </c>
      <c r="F7" s="172">
        <f>F8+F12+F15+F18</f>
        <v>509.41999999999996</v>
      </c>
      <c r="G7" s="11"/>
      <c r="H7" s="11"/>
      <c r="I7" s="174"/>
      <c r="J7" s="11"/>
      <c r="K7" s="11"/>
    </row>
    <row r="8" spans="1:11" ht="15" customHeight="1">
      <c r="A8" s="57" t="s">
        <v>75</v>
      </c>
      <c r="B8" s="157"/>
      <c r="C8" s="157"/>
      <c r="D8" s="158" t="s">
        <v>31</v>
      </c>
      <c r="E8" s="119">
        <v>78.3</v>
      </c>
      <c r="F8" s="119">
        <v>78.3</v>
      </c>
      <c r="G8" s="102"/>
      <c r="H8" s="126"/>
      <c r="I8" s="174"/>
      <c r="J8" s="126"/>
      <c r="K8" s="126"/>
    </row>
    <row r="9" spans="1:11" ht="15" customHeight="1">
      <c r="A9" s="58"/>
      <c r="B9" s="157" t="s">
        <v>76</v>
      </c>
      <c r="C9" s="157"/>
      <c r="D9" s="158" t="s">
        <v>33</v>
      </c>
      <c r="E9" s="119">
        <v>78.3</v>
      </c>
      <c r="F9" s="119">
        <v>78.3</v>
      </c>
      <c r="G9" s="102"/>
      <c r="H9" s="126"/>
      <c r="I9" s="174"/>
      <c r="J9" s="126"/>
      <c r="K9" s="126"/>
    </row>
    <row r="10" spans="1:11" ht="15" customHeight="1">
      <c r="A10" s="57" t="s">
        <v>77</v>
      </c>
      <c r="B10" s="157" t="s">
        <v>78</v>
      </c>
      <c r="C10" s="157" t="s">
        <v>79</v>
      </c>
      <c r="D10" s="158" t="s">
        <v>35</v>
      </c>
      <c r="E10" s="119">
        <v>35.5</v>
      </c>
      <c r="F10" s="119">
        <v>35.5</v>
      </c>
      <c r="G10" s="102"/>
      <c r="H10" s="126"/>
      <c r="I10" s="174"/>
      <c r="J10" s="126"/>
      <c r="K10" s="126"/>
    </row>
    <row r="11" spans="1:11" ht="15" customHeight="1">
      <c r="A11" s="57" t="s">
        <v>77</v>
      </c>
      <c r="B11" s="157" t="s">
        <v>78</v>
      </c>
      <c r="C11" s="157" t="s">
        <v>76</v>
      </c>
      <c r="D11" s="158" t="s">
        <v>37</v>
      </c>
      <c r="E11" s="119">
        <v>42.8</v>
      </c>
      <c r="F11" s="119">
        <v>42.8</v>
      </c>
      <c r="G11" s="102"/>
      <c r="H11" s="126"/>
      <c r="I11" s="174"/>
      <c r="J11" s="126"/>
      <c r="K11" s="126"/>
    </row>
    <row r="12" spans="1:11" ht="15" customHeight="1">
      <c r="A12" s="57" t="s">
        <v>80</v>
      </c>
      <c r="B12" s="157"/>
      <c r="C12" s="157"/>
      <c r="D12" s="158" t="s">
        <v>39</v>
      </c>
      <c r="E12" s="119">
        <v>25.7</v>
      </c>
      <c r="F12" s="119">
        <v>25.7</v>
      </c>
      <c r="G12" s="102"/>
      <c r="H12" s="126"/>
      <c r="I12" s="174"/>
      <c r="J12" s="126"/>
      <c r="K12" s="126"/>
    </row>
    <row r="13" spans="1:11" ht="15" customHeight="1">
      <c r="A13" s="58"/>
      <c r="B13" s="157" t="s">
        <v>81</v>
      </c>
      <c r="C13" s="157"/>
      <c r="D13" s="158" t="s">
        <v>41</v>
      </c>
      <c r="E13" s="119">
        <v>25.7</v>
      </c>
      <c r="F13" s="119">
        <v>25.7</v>
      </c>
      <c r="G13" s="102"/>
      <c r="H13" s="126"/>
      <c r="I13" s="174"/>
      <c r="J13" s="126"/>
      <c r="K13" s="126"/>
    </row>
    <row r="14" spans="1:11" ht="15" customHeight="1">
      <c r="A14" s="57" t="s">
        <v>77</v>
      </c>
      <c r="B14" s="157" t="s">
        <v>82</v>
      </c>
      <c r="C14" s="157" t="s">
        <v>79</v>
      </c>
      <c r="D14" s="158" t="s">
        <v>43</v>
      </c>
      <c r="E14" s="119">
        <v>25.7</v>
      </c>
      <c r="F14" s="119">
        <v>25.7</v>
      </c>
      <c r="G14" s="102"/>
      <c r="H14" s="126"/>
      <c r="I14" s="174"/>
      <c r="J14" s="126"/>
      <c r="K14" s="126"/>
    </row>
    <row r="15" spans="1:11" ht="15" customHeight="1">
      <c r="A15" s="57" t="s">
        <v>83</v>
      </c>
      <c r="B15" s="157"/>
      <c r="C15" s="157"/>
      <c r="D15" s="158" t="s">
        <v>44</v>
      </c>
      <c r="E15" s="119">
        <v>374.52</v>
      </c>
      <c r="F15" s="119">
        <v>374.52</v>
      </c>
      <c r="G15" s="102"/>
      <c r="H15" s="126"/>
      <c r="I15" s="174"/>
      <c r="J15" s="126"/>
      <c r="K15" s="126"/>
    </row>
    <row r="16" spans="1:11" ht="15" customHeight="1">
      <c r="A16" s="58"/>
      <c r="B16" s="157" t="s">
        <v>79</v>
      </c>
      <c r="C16" s="157"/>
      <c r="D16" s="158" t="s">
        <v>46</v>
      </c>
      <c r="E16" s="119">
        <v>374.52</v>
      </c>
      <c r="F16" s="119">
        <v>374.52</v>
      </c>
      <c r="G16" s="102"/>
      <c r="H16" s="126"/>
      <c r="I16" s="174"/>
      <c r="J16" s="126"/>
      <c r="K16" s="126"/>
    </row>
    <row r="17" spans="1:11" ht="15" customHeight="1">
      <c r="A17" s="57" t="s">
        <v>77</v>
      </c>
      <c r="B17" s="157" t="s">
        <v>84</v>
      </c>
      <c r="C17" s="157" t="s">
        <v>79</v>
      </c>
      <c r="D17" s="158" t="s">
        <v>47</v>
      </c>
      <c r="E17" s="119">
        <v>374.52</v>
      </c>
      <c r="F17" s="119">
        <v>374.52</v>
      </c>
      <c r="G17" s="102"/>
      <c r="H17" s="126"/>
      <c r="I17" s="174"/>
      <c r="J17" s="126"/>
      <c r="K17" s="126"/>
    </row>
    <row r="18" spans="1:11" ht="15" customHeight="1">
      <c r="A18" s="57" t="s">
        <v>86</v>
      </c>
      <c r="B18" s="157"/>
      <c r="C18" s="157"/>
      <c r="D18" s="158" t="s">
        <v>49</v>
      </c>
      <c r="E18" s="119">
        <v>30.9</v>
      </c>
      <c r="F18" s="119">
        <v>30.9</v>
      </c>
      <c r="G18" s="102"/>
      <c r="H18" s="126"/>
      <c r="I18" s="174"/>
      <c r="J18" s="126"/>
      <c r="K18" s="126"/>
    </row>
    <row r="19" spans="1:11" ht="15" customHeight="1">
      <c r="A19" s="58"/>
      <c r="B19" s="157" t="s">
        <v>87</v>
      </c>
      <c r="C19" s="157"/>
      <c r="D19" s="158" t="s">
        <v>50</v>
      </c>
      <c r="E19" s="119">
        <v>30.9</v>
      </c>
      <c r="F19" s="119">
        <v>30.9</v>
      </c>
      <c r="G19" s="102"/>
      <c r="H19" s="126"/>
      <c r="I19" s="174"/>
      <c r="J19" s="126"/>
      <c r="K19" s="126"/>
    </row>
    <row r="20" spans="1:11" ht="15" customHeight="1">
      <c r="A20" s="173" t="s">
        <v>77</v>
      </c>
      <c r="B20" s="157" t="s">
        <v>88</v>
      </c>
      <c r="C20" s="157" t="s">
        <v>79</v>
      </c>
      <c r="D20" s="158" t="s">
        <v>51</v>
      </c>
      <c r="E20" s="119">
        <v>30.9</v>
      </c>
      <c r="F20" s="119">
        <v>30.9</v>
      </c>
      <c r="G20" s="102"/>
      <c r="H20" s="126"/>
      <c r="I20" s="174"/>
      <c r="J20" s="126"/>
      <c r="K20" s="126"/>
    </row>
    <row r="21" spans="1:11" ht="15" customHeight="1">
      <c r="A21" s="146"/>
      <c r="B21" s="146"/>
      <c r="C21" s="146"/>
      <c r="D21" s="147"/>
      <c r="E21" s="174"/>
      <c r="F21" s="174"/>
      <c r="G21" s="102"/>
      <c r="H21" s="126"/>
      <c r="I21" s="174"/>
      <c r="J21" s="126"/>
      <c r="K21" s="126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11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8"/>
  <sheetViews>
    <sheetView showGridLines="0" showZeros="0" workbookViewId="0" topLeftCell="A1">
      <selection activeCell="A15" sqref="A15"/>
    </sheetView>
  </sheetViews>
  <sheetFormatPr defaultColWidth="9.16015625" defaultRowHeight="12.75" customHeight="1"/>
  <cols>
    <col min="1" max="1" width="7.33203125" style="150" customWidth="1"/>
    <col min="2" max="2" width="9.16015625" style="151" customWidth="1"/>
    <col min="3" max="3" width="40.332031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82" t="s">
        <v>113</v>
      </c>
      <c r="B1" s="82"/>
      <c r="C1" s="82"/>
      <c r="D1" s="82"/>
      <c r="E1" s="82"/>
      <c r="F1" s="82"/>
    </row>
    <row r="2" spans="1:6" ht="15.75" customHeight="1">
      <c r="A2" s="152"/>
      <c r="B2" s="153"/>
      <c r="C2" s="82"/>
      <c r="D2" s="82"/>
      <c r="F2" s="154" t="s">
        <v>114</v>
      </c>
    </row>
    <row r="3" spans="1:6" s="36" customFormat="1" ht="15.75" customHeight="1">
      <c r="A3" s="4" t="s">
        <v>115</v>
      </c>
      <c r="B3" s="4"/>
      <c r="C3" s="5"/>
      <c r="D3" s="5"/>
      <c r="F3" s="154" t="s">
        <v>25</v>
      </c>
    </row>
    <row r="4" spans="1:6" s="34" customFormat="1" ht="18" customHeight="1">
      <c r="A4" s="155" t="s">
        <v>70</v>
      </c>
      <c r="B4" s="155"/>
      <c r="C4" s="72" t="s">
        <v>71</v>
      </c>
      <c r="D4" s="72" t="s">
        <v>116</v>
      </c>
      <c r="E4" s="72"/>
      <c r="F4" s="72"/>
    </row>
    <row r="5" spans="1:6" s="34" customFormat="1" ht="18" customHeight="1">
      <c r="A5" s="155" t="s">
        <v>72</v>
      </c>
      <c r="B5" s="53" t="s">
        <v>73</v>
      </c>
      <c r="C5" s="72"/>
      <c r="D5" s="72" t="s">
        <v>59</v>
      </c>
      <c r="E5" s="72" t="s">
        <v>117</v>
      </c>
      <c r="F5" s="72" t="s">
        <v>118</v>
      </c>
    </row>
    <row r="6" spans="1:6" s="34" customFormat="1" ht="18" customHeight="1">
      <c r="A6" s="155"/>
      <c r="B6" s="53"/>
      <c r="C6" s="72" t="s">
        <v>119</v>
      </c>
      <c r="D6" s="156">
        <f>D7+D15+D25</f>
        <v>509.42</v>
      </c>
      <c r="E6" s="156">
        <f>E7+E15+E25</f>
        <v>412.99</v>
      </c>
      <c r="F6" s="156">
        <f>F7+F15+F25</f>
        <v>96.43</v>
      </c>
    </row>
    <row r="7" spans="1:6" s="36" customFormat="1" ht="18" customHeight="1">
      <c r="A7" s="57" t="s">
        <v>120</v>
      </c>
      <c r="B7" s="157"/>
      <c r="C7" s="158" t="s">
        <v>63</v>
      </c>
      <c r="D7" s="119">
        <v>381.64</v>
      </c>
      <c r="E7" s="119">
        <v>381.64</v>
      </c>
      <c r="F7" s="124"/>
    </row>
    <row r="8" spans="1:6" s="36" customFormat="1" ht="18" customHeight="1">
      <c r="A8" s="58"/>
      <c r="B8" s="157" t="s">
        <v>79</v>
      </c>
      <c r="C8" s="158" t="s">
        <v>121</v>
      </c>
      <c r="D8" s="119">
        <v>166.6</v>
      </c>
      <c r="E8" s="119">
        <v>166.6</v>
      </c>
      <c r="F8" s="124"/>
    </row>
    <row r="9" spans="1:6" s="36" customFormat="1" ht="18" customHeight="1">
      <c r="A9" s="58"/>
      <c r="B9" s="157" t="s">
        <v>87</v>
      </c>
      <c r="C9" s="158" t="s">
        <v>122</v>
      </c>
      <c r="D9" s="119">
        <v>101</v>
      </c>
      <c r="E9" s="119">
        <v>101</v>
      </c>
      <c r="F9" s="124"/>
    </row>
    <row r="10" spans="1:6" s="36" customFormat="1" ht="18" customHeight="1">
      <c r="A10" s="58"/>
      <c r="B10" s="157" t="s">
        <v>123</v>
      </c>
      <c r="C10" s="158" t="s">
        <v>124</v>
      </c>
      <c r="D10" s="119">
        <v>13.9</v>
      </c>
      <c r="E10" s="119">
        <v>13.9</v>
      </c>
      <c r="F10" s="124"/>
    </row>
    <row r="11" spans="1:6" s="36" customFormat="1" ht="18" customHeight="1">
      <c r="A11" s="58"/>
      <c r="B11" s="157" t="s">
        <v>125</v>
      </c>
      <c r="C11" s="158" t="s">
        <v>126</v>
      </c>
      <c r="D11" s="119">
        <v>42.8</v>
      </c>
      <c r="E11" s="119">
        <v>42.8</v>
      </c>
      <c r="F11" s="124"/>
    </row>
    <row r="12" spans="1:6" s="36" customFormat="1" ht="18" customHeight="1">
      <c r="A12" s="58"/>
      <c r="B12" s="157" t="s">
        <v>127</v>
      </c>
      <c r="C12" s="158" t="s">
        <v>128</v>
      </c>
      <c r="D12" s="119">
        <v>23.1</v>
      </c>
      <c r="E12" s="119">
        <v>23.1</v>
      </c>
      <c r="F12" s="159"/>
    </row>
    <row r="13" spans="1:6" s="36" customFormat="1" ht="18" customHeight="1">
      <c r="A13" s="58"/>
      <c r="B13" s="157" t="s">
        <v>85</v>
      </c>
      <c r="C13" s="158" t="s">
        <v>129</v>
      </c>
      <c r="D13" s="119">
        <v>3.34</v>
      </c>
      <c r="E13" s="119">
        <v>3.34</v>
      </c>
      <c r="F13" s="159"/>
    </row>
    <row r="14" spans="1:6" s="36" customFormat="1" ht="18" customHeight="1">
      <c r="A14" s="58"/>
      <c r="B14" s="157" t="s">
        <v>130</v>
      </c>
      <c r="C14" s="158" t="s">
        <v>131</v>
      </c>
      <c r="D14" s="119">
        <v>30.9</v>
      </c>
      <c r="E14" s="119">
        <v>30.9</v>
      </c>
      <c r="F14" s="159"/>
    </row>
    <row r="15" spans="1:6" s="36" customFormat="1" ht="18" customHeight="1">
      <c r="A15" s="57" t="s">
        <v>132</v>
      </c>
      <c r="B15" s="158"/>
      <c r="C15" s="158" t="s">
        <v>64</v>
      </c>
      <c r="D15" s="119">
        <v>96.43</v>
      </c>
      <c r="E15" s="160"/>
      <c r="F15" s="119">
        <v>96.43</v>
      </c>
    </row>
    <row r="16" spans="1:6" s="36" customFormat="1" ht="18" customHeight="1">
      <c r="A16" s="58"/>
      <c r="B16" s="157" t="s">
        <v>79</v>
      </c>
      <c r="C16" s="158" t="s">
        <v>133</v>
      </c>
      <c r="D16" s="119">
        <v>6.73</v>
      </c>
      <c r="E16" s="160"/>
      <c r="F16" s="119">
        <v>6.73</v>
      </c>
    </row>
    <row r="17" spans="1:6" s="36" customFormat="1" ht="18" customHeight="1">
      <c r="A17" s="58"/>
      <c r="B17" s="157" t="s">
        <v>134</v>
      </c>
      <c r="C17" s="158" t="s">
        <v>135</v>
      </c>
      <c r="D17" s="119">
        <v>3</v>
      </c>
      <c r="E17" s="159"/>
      <c r="F17" s="119">
        <v>3</v>
      </c>
    </row>
    <row r="18" spans="1:6" s="36" customFormat="1" ht="18" customHeight="1">
      <c r="A18" s="58"/>
      <c r="B18" s="157" t="s">
        <v>125</v>
      </c>
      <c r="C18" s="158" t="s">
        <v>136</v>
      </c>
      <c r="D18" s="119">
        <v>25.6</v>
      </c>
      <c r="E18" s="159"/>
      <c r="F18" s="119">
        <v>25.6</v>
      </c>
    </row>
    <row r="19" spans="1:6" s="36" customFormat="1" ht="18" customHeight="1">
      <c r="A19" s="58"/>
      <c r="B19" s="157" t="s">
        <v>81</v>
      </c>
      <c r="C19" s="158" t="s">
        <v>137</v>
      </c>
      <c r="D19" s="119">
        <v>3</v>
      </c>
      <c r="E19" s="159"/>
      <c r="F19" s="119">
        <v>3</v>
      </c>
    </row>
    <row r="20" spans="1:6" s="36" customFormat="1" ht="18" customHeight="1">
      <c r="A20" s="58"/>
      <c r="B20" s="157" t="s">
        <v>138</v>
      </c>
      <c r="C20" s="158" t="s">
        <v>139</v>
      </c>
      <c r="D20" s="119">
        <v>1.2</v>
      </c>
      <c r="E20" s="159"/>
      <c r="F20" s="119">
        <v>1.2</v>
      </c>
    </row>
    <row r="21" spans="1:6" s="36" customFormat="1" ht="18" customHeight="1">
      <c r="A21" s="58"/>
      <c r="B21" s="157" t="s">
        <v>140</v>
      </c>
      <c r="C21" s="158" t="s">
        <v>141</v>
      </c>
      <c r="D21" s="119">
        <v>5.3</v>
      </c>
      <c r="E21" s="159"/>
      <c r="F21" s="119">
        <v>5.3</v>
      </c>
    </row>
    <row r="22" spans="1:6" ht="18" customHeight="1">
      <c r="A22" s="58"/>
      <c r="B22" s="157" t="s">
        <v>142</v>
      </c>
      <c r="C22" s="158" t="s">
        <v>143</v>
      </c>
      <c r="D22" s="119">
        <v>4</v>
      </c>
      <c r="E22" s="161"/>
      <c r="F22" s="119">
        <v>4</v>
      </c>
    </row>
    <row r="23" spans="1:6" ht="18" customHeight="1">
      <c r="A23" s="58"/>
      <c r="B23" s="157" t="s">
        <v>144</v>
      </c>
      <c r="C23" s="158" t="s">
        <v>145</v>
      </c>
      <c r="D23" s="119">
        <v>33.4</v>
      </c>
      <c r="E23" s="161"/>
      <c r="F23" s="119">
        <v>33.4</v>
      </c>
    </row>
    <row r="24" spans="1:6" ht="18" customHeight="1">
      <c r="A24" s="58"/>
      <c r="B24" s="157" t="s">
        <v>146</v>
      </c>
      <c r="C24" s="158" t="s">
        <v>147</v>
      </c>
      <c r="D24" s="119">
        <v>14.2</v>
      </c>
      <c r="E24" s="161"/>
      <c r="F24" s="119">
        <v>14.2</v>
      </c>
    </row>
    <row r="25" spans="1:6" ht="18" customHeight="1">
      <c r="A25" s="57" t="s">
        <v>148</v>
      </c>
      <c r="B25" s="158"/>
      <c r="C25" s="158" t="s">
        <v>149</v>
      </c>
      <c r="D25" s="119">
        <v>31.35</v>
      </c>
      <c r="E25" s="119">
        <v>31.35</v>
      </c>
      <c r="F25" s="161"/>
    </row>
    <row r="26" spans="1:6" ht="18" customHeight="1">
      <c r="A26" s="162"/>
      <c r="B26" s="157" t="s">
        <v>79</v>
      </c>
      <c r="C26" s="158" t="s">
        <v>150</v>
      </c>
      <c r="D26" s="119">
        <v>23.9</v>
      </c>
      <c r="E26" s="119">
        <v>23.9</v>
      </c>
      <c r="F26" s="161"/>
    </row>
    <row r="27" spans="1:6" ht="18" customHeight="1">
      <c r="A27" s="163"/>
      <c r="B27" s="157" t="s">
        <v>87</v>
      </c>
      <c r="C27" s="158" t="s">
        <v>151</v>
      </c>
      <c r="D27" s="119">
        <v>7.4</v>
      </c>
      <c r="E27" s="119">
        <v>7.4</v>
      </c>
      <c r="F27" s="161"/>
    </row>
    <row r="28" spans="1:6" ht="18" customHeight="1">
      <c r="A28" s="163"/>
      <c r="B28" s="157" t="s">
        <v>152</v>
      </c>
      <c r="C28" s="158" t="s">
        <v>153</v>
      </c>
      <c r="D28" s="119">
        <v>0.05</v>
      </c>
      <c r="E28" s="119">
        <v>0.05</v>
      </c>
      <c r="F28" s="161"/>
    </row>
    <row r="29" ht="19.5" customHeight="1"/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K2" sqref="K2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137" customFormat="1" ht="27">
      <c r="A1" s="111" t="s">
        <v>154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6" customFormat="1" ht="17.25" customHeight="1">
      <c r="A2" s="138"/>
      <c r="B2" s="139"/>
      <c r="C2" s="139"/>
      <c r="D2" s="139"/>
      <c r="E2" s="139"/>
      <c r="F2" s="139"/>
      <c r="G2" s="139"/>
      <c r="H2" s="139"/>
      <c r="K2" s="134" t="s">
        <v>155</v>
      </c>
    </row>
    <row r="3" spans="1:11" ht="18.75" customHeight="1">
      <c r="A3" s="140" t="s">
        <v>111</v>
      </c>
      <c r="B3" s="140"/>
      <c r="C3" s="140"/>
      <c r="D3" s="141"/>
      <c r="E3" s="141"/>
      <c r="F3" s="129"/>
      <c r="G3" s="129"/>
      <c r="H3" s="129"/>
      <c r="K3" s="135" t="s">
        <v>25</v>
      </c>
    </row>
    <row r="4" spans="1:11" s="94" customFormat="1" ht="27" customHeight="1">
      <c r="A4" s="73" t="s">
        <v>56</v>
      </c>
      <c r="B4" s="73" t="s">
        <v>70</v>
      </c>
      <c r="C4" s="73"/>
      <c r="D4" s="73"/>
      <c r="E4" s="72" t="s">
        <v>71</v>
      </c>
      <c r="F4" s="72" t="s">
        <v>102</v>
      </c>
      <c r="G4" s="72"/>
      <c r="H4" s="72"/>
      <c r="I4" s="72"/>
      <c r="J4" s="72"/>
      <c r="K4" s="72"/>
    </row>
    <row r="5" spans="1:11" s="94" customFormat="1" ht="36.75" customHeight="1">
      <c r="A5" s="73"/>
      <c r="B5" s="73" t="s">
        <v>72</v>
      </c>
      <c r="C5" s="73" t="s">
        <v>73</v>
      </c>
      <c r="D5" s="72" t="s">
        <v>74</v>
      </c>
      <c r="E5" s="72"/>
      <c r="F5" s="72" t="s">
        <v>59</v>
      </c>
      <c r="G5" s="11" t="s">
        <v>105</v>
      </c>
      <c r="H5" s="11" t="s">
        <v>106</v>
      </c>
      <c r="I5" s="11" t="s">
        <v>107</v>
      </c>
      <c r="J5" s="11" t="s">
        <v>91</v>
      </c>
      <c r="K5" s="11" t="s">
        <v>108</v>
      </c>
    </row>
    <row r="6" spans="1:11" s="36" customFormat="1" ht="12.75" customHeight="1">
      <c r="A6" s="142"/>
      <c r="B6" s="143"/>
      <c r="C6" s="143"/>
      <c r="D6" s="142"/>
      <c r="E6" s="144" t="s">
        <v>59</v>
      </c>
      <c r="F6" s="145"/>
      <c r="G6" s="145"/>
      <c r="H6" s="145"/>
      <c r="I6" s="145"/>
      <c r="J6" s="142"/>
      <c r="K6" s="142"/>
    </row>
    <row r="7" spans="1:11" s="36" customFormat="1" ht="12.75" customHeight="1">
      <c r="A7" s="143"/>
      <c r="B7" s="143"/>
      <c r="C7" s="143"/>
      <c r="D7" s="142"/>
      <c r="E7" s="144" t="s">
        <v>62</v>
      </c>
      <c r="F7" s="145"/>
      <c r="G7" s="145"/>
      <c r="H7" s="145"/>
      <c r="I7" s="145"/>
      <c r="J7" s="142"/>
      <c r="K7" s="142"/>
    </row>
    <row r="8" spans="1:11" s="36" customFormat="1" ht="12.75" customHeight="1">
      <c r="A8" s="143"/>
      <c r="B8" s="146"/>
      <c r="C8" s="146"/>
      <c r="D8" s="146"/>
      <c r="E8" s="147"/>
      <c r="F8" s="148"/>
      <c r="G8" s="148"/>
      <c r="H8" s="145"/>
      <c r="I8" s="145"/>
      <c r="J8" s="142"/>
      <c r="K8" s="142"/>
    </row>
    <row r="9" spans="1:11" s="36" customFormat="1" ht="12.75" customHeight="1">
      <c r="A9" s="143"/>
      <c r="B9" s="146"/>
      <c r="C9" s="146"/>
      <c r="D9" s="146"/>
      <c r="E9" s="147"/>
      <c r="F9" s="148"/>
      <c r="G9" s="148"/>
      <c r="H9" s="145"/>
      <c r="I9" s="145"/>
      <c r="J9" s="142"/>
      <c r="K9" s="142"/>
    </row>
    <row r="10" spans="1:11" s="36" customFormat="1" ht="12.75" customHeight="1">
      <c r="A10" s="143"/>
      <c r="B10" s="146"/>
      <c r="C10" s="146"/>
      <c r="D10" s="146"/>
      <c r="E10" s="147"/>
      <c r="F10" s="148"/>
      <c r="G10" s="148"/>
      <c r="H10" s="145"/>
      <c r="I10" s="145"/>
      <c r="J10" s="142"/>
      <c r="K10" s="142"/>
    </row>
    <row r="11" spans="1:11" s="36" customFormat="1" ht="12.75" customHeight="1">
      <c r="A11" s="143"/>
      <c r="B11" s="146"/>
      <c r="C11" s="146"/>
      <c r="D11" s="146"/>
      <c r="E11" s="147"/>
      <c r="F11" s="148"/>
      <c r="G11" s="148"/>
      <c r="H11" s="145"/>
      <c r="I11" s="145"/>
      <c r="J11" s="142"/>
      <c r="K11" s="142"/>
    </row>
    <row r="12" spans="1:11" s="36" customFormat="1" ht="12.75" customHeight="1">
      <c r="A12" s="143"/>
      <c r="B12" s="146"/>
      <c r="C12" s="146"/>
      <c r="D12" s="146"/>
      <c r="E12" s="147"/>
      <c r="F12" s="148"/>
      <c r="G12" s="148"/>
      <c r="H12" s="145"/>
      <c r="I12" s="145"/>
      <c r="J12" s="142"/>
      <c r="K12" s="142"/>
    </row>
    <row r="13" spans="1:11" s="36" customFormat="1" ht="12.75" customHeight="1">
      <c r="A13" s="143"/>
      <c r="B13" s="146"/>
      <c r="C13" s="146"/>
      <c r="D13" s="146"/>
      <c r="E13" s="147"/>
      <c r="F13" s="148"/>
      <c r="G13" s="148"/>
      <c r="H13" s="145"/>
      <c r="I13" s="145"/>
      <c r="J13" s="142"/>
      <c r="K13" s="142"/>
    </row>
    <row r="14" spans="1:11" s="36" customFormat="1" ht="12.75" customHeight="1">
      <c r="A14" s="143"/>
      <c r="B14" s="146"/>
      <c r="C14" s="146"/>
      <c r="D14" s="146"/>
      <c r="E14" s="147"/>
      <c r="F14" s="148"/>
      <c r="G14" s="148"/>
      <c r="H14" s="145"/>
      <c r="I14" s="145"/>
      <c r="J14" s="142"/>
      <c r="K14" s="142"/>
    </row>
    <row r="15" spans="1:11" s="36" customFormat="1" ht="12.75" customHeight="1">
      <c r="A15" s="143"/>
      <c r="B15" s="146"/>
      <c r="C15" s="146"/>
      <c r="D15" s="146"/>
      <c r="E15" s="147"/>
      <c r="F15" s="148"/>
      <c r="G15" s="148"/>
      <c r="H15" s="145"/>
      <c r="I15" s="145"/>
      <c r="J15" s="142"/>
      <c r="K15" s="142"/>
    </row>
    <row r="16" spans="1:11" s="36" customFormat="1" ht="12.75" customHeight="1">
      <c r="A16" s="143"/>
      <c r="B16" s="146"/>
      <c r="C16" s="146"/>
      <c r="D16" s="146"/>
      <c r="E16" s="147"/>
      <c r="F16" s="148"/>
      <c r="G16" s="148"/>
      <c r="H16" s="145"/>
      <c r="I16" s="145"/>
      <c r="J16" s="142"/>
      <c r="K16" s="142"/>
    </row>
    <row r="17" spans="1:11" s="36" customFormat="1" ht="12.75" customHeight="1">
      <c r="A17" s="143"/>
      <c r="B17" s="146"/>
      <c r="C17" s="146"/>
      <c r="D17" s="146"/>
      <c r="E17" s="147"/>
      <c r="F17" s="148"/>
      <c r="G17" s="148"/>
      <c r="H17" s="145"/>
      <c r="I17" s="145"/>
      <c r="J17" s="142"/>
      <c r="K17" s="142"/>
    </row>
    <row r="18" spans="1:11" s="36" customFormat="1" ht="12.75" customHeight="1">
      <c r="A18" s="143"/>
      <c r="B18" s="146"/>
      <c r="C18" s="146"/>
      <c r="D18" s="146"/>
      <c r="E18" s="147"/>
      <c r="F18" s="148"/>
      <c r="G18" s="148"/>
      <c r="H18" s="145"/>
      <c r="I18" s="145"/>
      <c r="J18" s="142"/>
      <c r="K18" s="142"/>
    </row>
    <row r="19" spans="1:11" s="36" customFormat="1" ht="12.75" customHeight="1">
      <c r="A19" s="143"/>
      <c r="B19" s="146"/>
      <c r="C19" s="146"/>
      <c r="D19" s="146"/>
      <c r="E19" s="147"/>
      <c r="F19" s="148"/>
      <c r="G19" s="148"/>
      <c r="H19" s="145"/>
      <c r="I19" s="145"/>
      <c r="J19" s="142"/>
      <c r="K19" s="142"/>
    </row>
    <row r="20" spans="1:11" ht="12.75" customHeight="1">
      <c r="A20" s="127"/>
      <c r="B20" s="146"/>
      <c r="C20" s="146"/>
      <c r="D20" s="146"/>
      <c r="E20" s="147"/>
      <c r="F20" s="149"/>
      <c r="G20" s="149"/>
      <c r="H20" s="127"/>
      <c r="I20" s="127"/>
      <c r="J20" s="127"/>
      <c r="K20" s="127"/>
    </row>
    <row r="21" ht="12.75" customHeight="1">
      <c r="A21" t="s">
        <v>156</v>
      </c>
    </row>
  </sheetData>
  <sheetProtection/>
  <mergeCells count="5">
    <mergeCell ref="A1:K1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K2" sqref="K2"/>
    </sheetView>
  </sheetViews>
  <sheetFormatPr defaultColWidth="9.33203125" defaultRowHeight="11.25"/>
  <cols>
    <col min="1" max="1" width="24.16015625" style="36" customWidth="1"/>
    <col min="2" max="4" width="7.16015625" style="36" customWidth="1"/>
    <col min="5" max="5" width="19" style="36" customWidth="1"/>
    <col min="6" max="10" width="14.33203125" style="36" customWidth="1"/>
    <col min="11" max="16384" width="9.33203125" style="36" customWidth="1"/>
  </cols>
  <sheetData>
    <row r="1" spans="1:11" ht="35.25" customHeight="1">
      <c r="A1" s="128" t="s">
        <v>157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15.75" customHeight="1">
      <c r="K2" s="134" t="s">
        <v>158</v>
      </c>
    </row>
    <row r="3" spans="1:11" ht="22.5" customHeight="1">
      <c r="A3" s="4" t="s">
        <v>115</v>
      </c>
      <c r="B3" s="4"/>
      <c r="C3" s="5"/>
      <c r="D3" s="129"/>
      <c r="E3" s="129"/>
      <c r="F3" s="129"/>
      <c r="G3" s="129"/>
      <c r="H3" s="129"/>
      <c r="K3" s="135"/>
    </row>
    <row r="4" spans="1:11" s="34" customFormat="1" ht="24" customHeight="1">
      <c r="A4" s="73" t="s">
        <v>56</v>
      </c>
      <c r="B4" s="73" t="s">
        <v>70</v>
      </c>
      <c r="C4" s="73"/>
      <c r="D4" s="73"/>
      <c r="E4" s="72" t="s">
        <v>71</v>
      </c>
      <c r="F4" s="72" t="s">
        <v>102</v>
      </c>
      <c r="G4" s="72"/>
      <c r="H4" s="72"/>
      <c r="I4" s="72"/>
      <c r="J4" s="72"/>
      <c r="K4" s="72"/>
    </row>
    <row r="5" spans="1:11" s="34" customFormat="1" ht="40.5" customHeight="1">
      <c r="A5" s="73"/>
      <c r="B5" s="73" t="s">
        <v>72</v>
      </c>
      <c r="C5" s="73" t="s">
        <v>73</v>
      </c>
      <c r="D5" s="72" t="s">
        <v>74</v>
      </c>
      <c r="E5" s="72"/>
      <c r="F5" s="72" t="s">
        <v>59</v>
      </c>
      <c r="G5" s="11" t="s">
        <v>105</v>
      </c>
      <c r="H5" s="11" t="s">
        <v>106</v>
      </c>
      <c r="I5" s="11" t="s">
        <v>107</v>
      </c>
      <c r="J5" s="11" t="s">
        <v>91</v>
      </c>
      <c r="K5" s="11" t="s">
        <v>108</v>
      </c>
    </row>
    <row r="6" spans="1:11" s="34" customFormat="1" ht="23.25" customHeight="1">
      <c r="A6" s="48"/>
      <c r="B6" s="49"/>
      <c r="C6" s="49"/>
      <c r="D6" s="49"/>
      <c r="E6" s="50" t="s">
        <v>59</v>
      </c>
      <c r="F6" s="130">
        <f>SUM(G6:J6)</f>
        <v>0</v>
      </c>
      <c r="G6" s="130">
        <f>SUM(G7:G10)</f>
        <v>0</v>
      </c>
      <c r="H6" s="130">
        <f>SUM(H7:H10)</f>
        <v>0</v>
      </c>
      <c r="I6" s="130">
        <f>SUM(I7:I10)</f>
        <v>0</v>
      </c>
      <c r="J6" s="130">
        <f>SUM(J7:J10)</f>
        <v>0</v>
      </c>
      <c r="K6" s="136"/>
    </row>
    <row r="7" spans="1:11" ht="19.5" customHeight="1">
      <c r="A7" s="14"/>
      <c r="B7" s="131"/>
      <c r="C7" s="131"/>
      <c r="D7" s="131"/>
      <c r="E7" s="107"/>
      <c r="F7" s="102">
        <f>SUM(G7:J7)</f>
        <v>0</v>
      </c>
      <c r="G7" s="102"/>
      <c r="H7" s="102"/>
      <c r="I7" s="102"/>
      <c r="J7" s="102"/>
      <c r="K7" s="126"/>
    </row>
    <row r="8" spans="1:11" ht="19.5" customHeight="1">
      <c r="A8" s="14"/>
      <c r="B8" s="131"/>
      <c r="C8" s="131"/>
      <c r="D8" s="131"/>
      <c r="E8" s="107"/>
      <c r="F8" s="102">
        <f>SUM(G8:J8)</f>
        <v>0</v>
      </c>
      <c r="G8" s="102"/>
      <c r="H8" s="102"/>
      <c r="I8" s="102"/>
      <c r="J8" s="102"/>
      <c r="K8" s="126"/>
    </row>
    <row r="9" spans="1:11" ht="19.5" customHeight="1">
      <c r="A9" s="14"/>
      <c r="B9" s="131"/>
      <c r="C9" s="131"/>
      <c r="D9" s="131"/>
      <c r="E9" s="107"/>
      <c r="F9" s="102">
        <f>SUM(G9:J9)</f>
        <v>0</v>
      </c>
      <c r="G9" s="102"/>
      <c r="H9" s="102"/>
      <c r="I9" s="102"/>
      <c r="J9" s="102"/>
      <c r="K9" s="126"/>
    </row>
    <row r="10" spans="1:11" ht="19.5" customHeight="1">
      <c r="A10" s="132"/>
      <c r="B10" s="131"/>
      <c r="C10" s="131"/>
      <c r="D10" s="131"/>
      <c r="E10" s="107"/>
      <c r="F10" s="102"/>
      <c r="G10" s="102"/>
      <c r="H10" s="102"/>
      <c r="I10" s="102"/>
      <c r="J10" s="102"/>
      <c r="K10" s="126"/>
    </row>
    <row r="11" spans="1:10" ht="15" customHeight="1">
      <c r="A11" s="80" t="s">
        <v>159</v>
      </c>
      <c r="B11" s="80"/>
      <c r="C11" s="80"/>
      <c r="D11" s="80"/>
      <c r="E11" s="80"/>
      <c r="F11" s="80"/>
      <c r="G11" s="80"/>
      <c r="H11" s="80"/>
      <c r="I11" s="80"/>
      <c r="J11" s="80"/>
    </row>
    <row r="12" ht="12">
      <c r="E12" s="80"/>
    </row>
    <row r="16" ht="12">
      <c r="G16" s="80"/>
    </row>
    <row r="17" ht="12">
      <c r="C17" s="80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1.2597222222222222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34" style="36" customWidth="1"/>
    <col min="2" max="4" width="7.16015625" style="36" customWidth="1"/>
    <col min="5" max="5" width="17.83203125" style="36" customWidth="1"/>
    <col min="6" max="10" width="14.33203125" style="36" customWidth="1"/>
    <col min="11" max="11" width="11.33203125" style="36" customWidth="1"/>
    <col min="12" max="16384" width="9.16015625" style="36" customWidth="1"/>
  </cols>
  <sheetData>
    <row r="1" spans="1:11" ht="35.25" customHeight="1">
      <c r="A1" s="128" t="s">
        <v>160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ht="15.75" customHeight="1">
      <c r="K2" s="134" t="s">
        <v>161</v>
      </c>
    </row>
    <row r="3" spans="1:11" ht="12">
      <c r="A3" s="4" t="s">
        <v>24</v>
      </c>
      <c r="B3" s="4"/>
      <c r="C3" s="5"/>
      <c r="D3" s="129"/>
      <c r="E3" s="129"/>
      <c r="F3" s="129"/>
      <c r="G3" s="129"/>
      <c r="H3" s="129"/>
      <c r="K3" s="135"/>
    </row>
    <row r="4" spans="1:11" s="34" customFormat="1" ht="24" customHeight="1">
      <c r="A4" s="73" t="s">
        <v>56</v>
      </c>
      <c r="B4" s="73" t="s">
        <v>70</v>
      </c>
      <c r="C4" s="73"/>
      <c r="D4" s="73"/>
      <c r="E4" s="72" t="s">
        <v>71</v>
      </c>
      <c r="F4" s="72" t="s">
        <v>102</v>
      </c>
      <c r="G4" s="72"/>
      <c r="H4" s="72"/>
      <c r="I4" s="72"/>
      <c r="J4" s="72"/>
      <c r="K4" s="72"/>
    </row>
    <row r="5" spans="1:11" s="34" customFormat="1" ht="40.5" customHeight="1">
      <c r="A5" s="73"/>
      <c r="B5" s="73" t="s">
        <v>72</v>
      </c>
      <c r="C5" s="73" t="s">
        <v>73</v>
      </c>
      <c r="D5" s="72" t="s">
        <v>74</v>
      </c>
      <c r="E5" s="72"/>
      <c r="F5" s="72" t="s">
        <v>59</v>
      </c>
      <c r="G5" s="11" t="s">
        <v>105</v>
      </c>
      <c r="H5" s="11" t="s">
        <v>106</v>
      </c>
      <c r="I5" s="11" t="s">
        <v>107</v>
      </c>
      <c r="J5" s="11" t="s">
        <v>91</v>
      </c>
      <c r="K5" s="11" t="s">
        <v>108</v>
      </c>
    </row>
    <row r="6" spans="1:11" s="34" customFormat="1" ht="23.25" customHeight="1">
      <c r="A6" s="48"/>
      <c r="B6" s="49"/>
      <c r="C6" s="49"/>
      <c r="D6" s="49"/>
      <c r="E6" s="50" t="s">
        <v>59</v>
      </c>
      <c r="F6" s="130">
        <f>SUM(G6:J6)</f>
        <v>0</v>
      </c>
      <c r="G6" s="130">
        <f>SUM(G7:G10)</f>
        <v>0</v>
      </c>
      <c r="H6" s="130">
        <f>SUM(H7:H10)</f>
        <v>0</v>
      </c>
      <c r="I6" s="130">
        <f>SUM(I7:I10)</f>
        <v>0</v>
      </c>
      <c r="J6" s="130">
        <f>SUM(J7:J10)</f>
        <v>0</v>
      </c>
      <c r="K6" s="136"/>
    </row>
    <row r="7" spans="1:11" ht="23.25" customHeight="1">
      <c r="A7" s="14"/>
      <c r="B7" s="131"/>
      <c r="C7" s="131"/>
      <c r="D7" s="131"/>
      <c r="E7" s="107"/>
      <c r="F7" s="102">
        <f>SUM(G7:J7)</f>
        <v>0</v>
      </c>
      <c r="G7" s="102"/>
      <c r="H7" s="102"/>
      <c r="I7" s="102"/>
      <c r="J7" s="102"/>
      <c r="K7" s="126"/>
    </row>
    <row r="8" spans="1:11" ht="23.25" customHeight="1">
      <c r="A8" s="14"/>
      <c r="B8" s="131"/>
      <c r="C8" s="131"/>
      <c r="D8" s="131"/>
      <c r="E8" s="107"/>
      <c r="F8" s="102">
        <f>SUM(G8:J8)</f>
        <v>0</v>
      </c>
      <c r="G8" s="102"/>
      <c r="H8" s="102"/>
      <c r="I8" s="102"/>
      <c r="J8" s="102"/>
      <c r="K8" s="126"/>
    </row>
    <row r="9" spans="1:11" ht="23.25" customHeight="1">
      <c r="A9" s="14"/>
      <c r="B9" s="131"/>
      <c r="C9" s="131"/>
      <c r="D9" s="131"/>
      <c r="E9" s="107"/>
      <c r="F9" s="102">
        <f>SUM(G9:J9)</f>
        <v>0</v>
      </c>
      <c r="G9" s="102"/>
      <c r="H9" s="102"/>
      <c r="I9" s="102"/>
      <c r="J9" s="102"/>
      <c r="K9" s="126"/>
    </row>
    <row r="10" spans="1:11" ht="23.25" customHeight="1">
      <c r="A10" s="132"/>
      <c r="B10" s="131"/>
      <c r="C10" s="131"/>
      <c r="D10" s="131"/>
      <c r="E10" s="107"/>
      <c r="F10" s="102"/>
      <c r="G10" s="102"/>
      <c r="H10" s="102"/>
      <c r="I10" s="102"/>
      <c r="J10" s="102"/>
      <c r="K10" s="126"/>
    </row>
    <row r="11" spans="1:11" ht="14.25">
      <c r="A11" s="133" t="s">
        <v>162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ht="12">
      <c r="E12" s="80"/>
    </row>
    <row r="16" ht="12">
      <c r="G16" s="80"/>
    </row>
    <row r="17" ht="12">
      <c r="C17" s="80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7083333333333334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9"/>
  <sheetViews>
    <sheetView showGridLines="0" showZeros="0" workbookViewId="0" topLeftCell="A4">
      <selection activeCell="C8" sqref="C8"/>
    </sheetView>
  </sheetViews>
  <sheetFormatPr defaultColWidth="9.16015625" defaultRowHeight="12.75" customHeight="1"/>
  <cols>
    <col min="1" max="1" width="18.33203125" style="0" customWidth="1"/>
    <col min="2" max="2" width="14.83203125" style="0" customWidth="1"/>
    <col min="3" max="3" width="73.66015625" style="0" customWidth="1"/>
    <col min="4" max="4" width="9.33203125" style="0" customWidth="1"/>
    <col min="5" max="5" width="8.66015625" style="0" customWidth="1"/>
    <col min="6" max="6" width="12" style="0" customWidth="1"/>
    <col min="7" max="7" width="7.33203125" style="0" customWidth="1"/>
    <col min="8" max="8" width="8.16015625" style="0" customWidth="1"/>
    <col min="9" max="9" width="9.83203125" style="0" customWidth="1"/>
    <col min="10" max="10" width="6.16015625" style="0" customWidth="1"/>
    <col min="11" max="11" width="4.83203125" style="0" customWidth="1"/>
    <col min="12" max="12" width="11.16015625" style="0" customWidth="1"/>
    <col min="13" max="13" width="9.5" style="0" customWidth="1"/>
  </cols>
  <sheetData>
    <row r="1" spans="1:13" ht="36.75" customHeight="1">
      <c r="A1" s="111" t="s">
        <v>163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" customHeight="1">
      <c r="A2" s="36"/>
      <c r="B2" s="36"/>
      <c r="C2" s="36"/>
      <c r="D2" s="36"/>
      <c r="E2" s="36"/>
      <c r="F2" s="36"/>
      <c r="G2" s="36"/>
      <c r="H2" s="36"/>
      <c r="I2" s="36"/>
      <c r="M2" s="65" t="s">
        <v>164</v>
      </c>
    </row>
    <row r="3" spans="1:13" ht="21" customHeight="1">
      <c r="A3" s="4" t="s">
        <v>111</v>
      </c>
      <c r="B3" s="4"/>
      <c r="C3" s="5"/>
      <c r="D3" s="36"/>
      <c r="E3" s="36"/>
      <c r="F3" s="36"/>
      <c r="G3" s="36"/>
      <c r="H3" s="36"/>
      <c r="I3" s="36"/>
      <c r="K3" s="36"/>
      <c r="M3" s="125" t="s">
        <v>25</v>
      </c>
    </row>
    <row r="4" spans="1:13" s="94" customFormat="1" ht="29.25" customHeight="1">
      <c r="A4" s="112" t="s">
        <v>56</v>
      </c>
      <c r="B4" s="113" t="s">
        <v>165</v>
      </c>
      <c r="C4" s="113" t="s">
        <v>166</v>
      </c>
      <c r="D4" s="11" t="s">
        <v>94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s="94" customFormat="1" ht="41.25" customHeight="1">
      <c r="A5" s="114"/>
      <c r="B5" s="115"/>
      <c r="C5" s="115"/>
      <c r="D5" s="113" t="s">
        <v>59</v>
      </c>
      <c r="E5" s="11" t="s">
        <v>30</v>
      </c>
      <c r="F5" s="11"/>
      <c r="G5" s="11" t="s">
        <v>34</v>
      </c>
      <c r="H5" s="11" t="s">
        <v>36</v>
      </c>
      <c r="I5" s="11" t="s">
        <v>38</v>
      </c>
      <c r="J5" s="11" t="s">
        <v>40</v>
      </c>
      <c r="K5" s="11" t="s">
        <v>42</v>
      </c>
      <c r="L5" s="11"/>
      <c r="M5" s="11" t="s">
        <v>45</v>
      </c>
    </row>
    <row r="6" spans="1:13" s="94" customFormat="1" ht="51.75" customHeight="1">
      <c r="A6" s="116"/>
      <c r="B6" s="117"/>
      <c r="C6" s="117"/>
      <c r="D6" s="117"/>
      <c r="E6" s="11" t="s">
        <v>62</v>
      </c>
      <c r="F6" s="11" t="s">
        <v>32</v>
      </c>
      <c r="G6" s="11"/>
      <c r="H6" s="11"/>
      <c r="I6" s="11"/>
      <c r="J6" s="11"/>
      <c r="K6" s="11" t="s">
        <v>62</v>
      </c>
      <c r="L6" s="92" t="s">
        <v>32</v>
      </c>
      <c r="M6" s="11"/>
    </row>
    <row r="7" spans="1:13" ht="19.5" customHeight="1">
      <c r="A7" s="118" t="s">
        <v>59</v>
      </c>
      <c r="B7" s="100"/>
      <c r="C7" s="100" t="s">
        <v>167</v>
      </c>
      <c r="D7" s="16">
        <f>D8+D9</f>
        <v>188.3</v>
      </c>
      <c r="E7" s="16">
        <f>E8+E9</f>
        <v>188.3</v>
      </c>
      <c r="F7" s="16"/>
      <c r="G7" s="16"/>
      <c r="H7" s="16"/>
      <c r="I7" s="16"/>
      <c r="J7" s="16"/>
      <c r="K7" s="126"/>
      <c r="L7" s="93"/>
      <c r="M7" s="93"/>
    </row>
    <row r="8" spans="1:13" s="110" customFormat="1" ht="144" customHeight="1">
      <c r="A8" s="14" t="s">
        <v>67</v>
      </c>
      <c r="B8" s="119" t="s">
        <v>168</v>
      </c>
      <c r="C8" s="120" t="s">
        <v>169</v>
      </c>
      <c r="D8" s="119">
        <v>150.6</v>
      </c>
      <c r="E8" s="119">
        <v>150.6</v>
      </c>
      <c r="F8" s="16"/>
      <c r="G8" s="16"/>
      <c r="H8" s="16"/>
      <c r="I8" s="16"/>
      <c r="J8" s="16"/>
      <c r="K8" s="124"/>
      <c r="L8" s="127"/>
      <c r="M8" s="127"/>
    </row>
    <row r="9" spans="1:13" ht="138" customHeight="1">
      <c r="A9" s="14"/>
      <c r="B9" s="121" t="s">
        <v>170</v>
      </c>
      <c r="C9" s="122" t="s">
        <v>171</v>
      </c>
      <c r="D9" s="123">
        <v>37.7</v>
      </c>
      <c r="E9" s="123">
        <v>37.7</v>
      </c>
      <c r="F9" s="124"/>
      <c r="G9" s="124"/>
      <c r="H9" s="124"/>
      <c r="I9" s="124"/>
      <c r="J9" s="124"/>
      <c r="K9" s="126"/>
      <c r="L9" s="93"/>
      <c r="M9" s="93"/>
    </row>
  </sheetData>
  <sheetProtection/>
  <mergeCells count="14">
    <mergeCell ref="A1:M1"/>
    <mergeCell ref="A3:C3"/>
    <mergeCell ref="D4:M4"/>
    <mergeCell ref="E5:F5"/>
    <mergeCell ref="K5:L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8.33203125" style="0" customWidth="1"/>
    <col min="2" max="2" width="11" style="0" customWidth="1"/>
    <col min="3" max="3" width="18.83203125" style="0" customWidth="1"/>
    <col min="4" max="4" width="14.33203125" style="0" customWidth="1"/>
    <col min="5" max="5" width="10.16015625" style="0" customWidth="1"/>
    <col min="6" max="6" width="13.5" style="0" customWidth="1"/>
    <col min="7" max="7" width="9.5" style="0" customWidth="1"/>
    <col min="8" max="8" width="13.5" style="0" customWidth="1"/>
    <col min="9" max="9" width="8" style="0" customWidth="1"/>
    <col min="10" max="10" width="10.16015625" style="0" customWidth="1"/>
    <col min="11" max="11" width="10" style="0" customWidth="1"/>
    <col min="12" max="12" width="7.5" style="0" customWidth="1"/>
    <col min="13" max="13" width="7.16015625" style="0" customWidth="1"/>
    <col min="14" max="14" width="13.16015625" style="0" customWidth="1"/>
    <col min="15" max="15" width="12" style="0" customWidth="1"/>
  </cols>
  <sheetData>
    <row r="1" spans="1:15" ht="32.25" customHeight="1">
      <c r="A1" s="82" t="s">
        <v>172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4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O2" s="108" t="s">
        <v>173</v>
      </c>
    </row>
    <row r="3" spans="1:15" ht="15.75" customHeight="1">
      <c r="A3" s="4" t="s">
        <v>111</v>
      </c>
      <c r="B3" s="4"/>
      <c r="C3" s="5"/>
      <c r="O3" s="91" t="s">
        <v>25</v>
      </c>
    </row>
    <row r="4" spans="1:15" s="94" customFormat="1" ht="26.25" customHeight="1">
      <c r="A4" s="8" t="s">
        <v>56</v>
      </c>
      <c r="B4" s="96" t="s">
        <v>174</v>
      </c>
      <c r="C4" s="96" t="s">
        <v>175</v>
      </c>
      <c r="D4" s="96" t="s">
        <v>176</v>
      </c>
      <c r="E4" s="96" t="s">
        <v>177</v>
      </c>
      <c r="F4" s="8" t="s">
        <v>94</v>
      </c>
      <c r="G4" s="8"/>
      <c r="H4" s="8"/>
      <c r="I4" s="8"/>
      <c r="J4" s="8"/>
      <c r="K4" s="8"/>
      <c r="L4" s="8"/>
      <c r="M4" s="8"/>
      <c r="N4" s="8"/>
      <c r="O4" s="8"/>
    </row>
    <row r="5" spans="1:15" s="94" customFormat="1" ht="40.5" customHeight="1">
      <c r="A5" s="8"/>
      <c r="B5" s="97"/>
      <c r="C5" s="97"/>
      <c r="D5" s="97"/>
      <c r="E5" s="97"/>
      <c r="F5" s="10" t="s">
        <v>59</v>
      </c>
      <c r="G5" s="11" t="s">
        <v>30</v>
      </c>
      <c r="H5" s="11"/>
      <c r="I5" s="11" t="s">
        <v>34</v>
      </c>
      <c r="J5" s="11" t="s">
        <v>36</v>
      </c>
      <c r="K5" s="11" t="s">
        <v>38</v>
      </c>
      <c r="L5" s="11" t="s">
        <v>40</v>
      </c>
      <c r="M5" s="11" t="s">
        <v>42</v>
      </c>
      <c r="N5" s="11"/>
      <c r="O5" s="11" t="s">
        <v>45</v>
      </c>
    </row>
    <row r="6" spans="1:15" s="94" customFormat="1" ht="48" customHeight="1">
      <c r="A6" s="8"/>
      <c r="B6" s="98"/>
      <c r="C6" s="98"/>
      <c r="D6" s="98"/>
      <c r="E6" s="98">
        <f>SUM(E7:E15)</f>
        <v>0</v>
      </c>
      <c r="F6" s="13"/>
      <c r="G6" s="11" t="s">
        <v>62</v>
      </c>
      <c r="H6" s="11" t="s">
        <v>32</v>
      </c>
      <c r="I6" s="11"/>
      <c r="J6" s="11"/>
      <c r="K6" s="11"/>
      <c r="L6" s="11"/>
      <c r="M6" s="11" t="s">
        <v>62</v>
      </c>
      <c r="N6" s="92" t="s">
        <v>32</v>
      </c>
      <c r="O6" s="11"/>
    </row>
    <row r="7" spans="1:15" s="94" customFormat="1" ht="27" customHeight="1">
      <c r="A7" s="8" t="s">
        <v>59</v>
      </c>
      <c r="B7" s="99"/>
      <c r="C7" s="100"/>
      <c r="D7" s="100" t="s">
        <v>167</v>
      </c>
      <c r="E7" s="101">
        <f>SUM(E8:E16)</f>
        <v>0</v>
      </c>
      <c r="F7" s="102">
        <f>F8+F9+F10</f>
        <v>106.4</v>
      </c>
      <c r="G7" s="102">
        <f>G8+G9+G10</f>
        <v>106.4</v>
      </c>
      <c r="H7" s="30"/>
      <c r="I7" s="30"/>
      <c r="J7" s="30"/>
      <c r="K7" s="30"/>
      <c r="L7" s="30"/>
      <c r="M7" s="109"/>
      <c r="N7" s="109"/>
      <c r="O7" s="109"/>
    </row>
    <row r="8" spans="1:15" s="94" customFormat="1" ht="27" customHeight="1">
      <c r="A8" s="14" t="s">
        <v>178</v>
      </c>
      <c r="B8" s="103" t="s">
        <v>168</v>
      </c>
      <c r="C8" s="104" t="s">
        <v>179</v>
      </c>
      <c r="D8" s="105" t="s">
        <v>180</v>
      </c>
      <c r="E8" s="101" t="s">
        <v>181</v>
      </c>
      <c r="F8" s="106">
        <v>26.4</v>
      </c>
      <c r="G8" s="106">
        <v>26.4</v>
      </c>
      <c r="H8" s="30"/>
      <c r="I8" s="30"/>
      <c r="J8" s="30"/>
      <c r="K8" s="30"/>
      <c r="L8" s="30"/>
      <c r="M8" s="109"/>
      <c r="N8" s="109"/>
      <c r="O8" s="109"/>
    </row>
    <row r="9" spans="1:15" s="94" customFormat="1" ht="21.75" customHeight="1">
      <c r="A9" s="14"/>
      <c r="B9" s="104"/>
      <c r="C9" s="104" t="s">
        <v>182</v>
      </c>
      <c r="D9" s="105" t="s">
        <v>183</v>
      </c>
      <c r="E9" s="101"/>
      <c r="F9" s="106">
        <v>25</v>
      </c>
      <c r="G9" s="106">
        <v>25</v>
      </c>
      <c r="H9" s="30"/>
      <c r="I9" s="30"/>
      <c r="J9" s="30"/>
      <c r="K9" s="30"/>
      <c r="L9" s="30"/>
      <c r="M9" s="109"/>
      <c r="N9" s="109"/>
      <c r="O9" s="109"/>
    </row>
    <row r="10" spans="1:15" s="94" customFormat="1" ht="21.75" customHeight="1">
      <c r="A10" s="100"/>
      <c r="B10" s="104"/>
      <c r="C10" s="104" t="s">
        <v>182</v>
      </c>
      <c r="D10" s="105" t="s">
        <v>184</v>
      </c>
      <c r="E10" s="101"/>
      <c r="F10" s="106">
        <v>55</v>
      </c>
      <c r="G10" s="106">
        <v>55</v>
      </c>
      <c r="H10" s="30"/>
      <c r="I10" s="30"/>
      <c r="J10" s="30"/>
      <c r="K10" s="30"/>
      <c r="L10" s="30"/>
      <c r="M10" s="109"/>
      <c r="N10" s="109"/>
      <c r="O10" s="109"/>
    </row>
    <row r="11" spans="1:15" s="94" customFormat="1" ht="21.75" customHeight="1">
      <c r="A11" s="100"/>
      <c r="B11" s="99"/>
      <c r="C11" s="100"/>
      <c r="D11" s="100"/>
      <c r="E11" s="101"/>
      <c r="F11" s="102"/>
      <c r="G11" s="16"/>
      <c r="H11" s="30"/>
      <c r="I11" s="30"/>
      <c r="J11" s="30"/>
      <c r="K11" s="30"/>
      <c r="L11" s="30"/>
      <c r="M11" s="109"/>
      <c r="N11" s="109"/>
      <c r="O11" s="109"/>
    </row>
    <row r="12" spans="1:15" s="94" customFormat="1" ht="21.75" customHeight="1">
      <c r="A12" s="100"/>
      <c r="B12" s="99"/>
      <c r="C12" s="100"/>
      <c r="D12" s="100"/>
      <c r="E12" s="101"/>
      <c r="F12" s="102"/>
      <c r="G12" s="16"/>
      <c r="H12" s="30"/>
      <c r="I12" s="30"/>
      <c r="J12" s="30"/>
      <c r="K12" s="30"/>
      <c r="L12" s="30"/>
      <c r="M12" s="109"/>
      <c r="N12" s="109"/>
      <c r="O12" s="109"/>
    </row>
    <row r="13" spans="1:15" s="94" customFormat="1" ht="21.75" customHeight="1">
      <c r="A13" s="100"/>
      <c r="B13" s="99"/>
      <c r="C13" s="100"/>
      <c r="D13" s="100"/>
      <c r="E13" s="101"/>
      <c r="F13" s="102"/>
      <c r="G13" s="16"/>
      <c r="H13" s="30"/>
      <c r="I13" s="30"/>
      <c r="J13" s="30"/>
      <c r="K13" s="30"/>
      <c r="L13" s="30"/>
      <c r="M13" s="109"/>
      <c r="N13" s="109"/>
      <c r="O13" s="109"/>
    </row>
    <row r="14" spans="1:15" s="94" customFormat="1" ht="21.75" customHeight="1">
      <c r="A14" s="100"/>
      <c r="B14" s="99"/>
      <c r="C14" s="100"/>
      <c r="D14" s="100"/>
      <c r="E14" s="101"/>
      <c r="F14" s="102"/>
      <c r="G14" s="16"/>
      <c r="H14" s="30"/>
      <c r="I14" s="30"/>
      <c r="J14" s="30"/>
      <c r="K14" s="30"/>
      <c r="L14" s="30"/>
      <c r="M14" s="109"/>
      <c r="N14" s="109"/>
      <c r="O14" s="109"/>
    </row>
    <row r="15" spans="1:15" ht="21.75" customHeight="1">
      <c r="A15" s="14"/>
      <c r="B15" s="107"/>
      <c r="C15" s="14"/>
      <c r="D15" s="14" t="s">
        <v>167</v>
      </c>
      <c r="E15" s="101">
        <f>SUM(E16:E20)</f>
        <v>0</v>
      </c>
      <c r="F15" s="102"/>
      <c r="G15" s="16"/>
      <c r="H15" s="93"/>
      <c r="I15" s="93"/>
      <c r="J15" s="93"/>
      <c r="K15" s="93"/>
      <c r="L15" s="93"/>
      <c r="M15" s="93"/>
      <c r="N15" s="93"/>
      <c r="O15" s="93"/>
    </row>
    <row r="16" ht="30.75" customHeight="1"/>
  </sheetData>
  <sheetProtection/>
  <mergeCells count="16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O7" sqref="O7"/>
    </sheetView>
  </sheetViews>
  <sheetFormatPr defaultColWidth="9.16015625" defaultRowHeight="12.75" customHeight="1"/>
  <cols>
    <col min="1" max="1" width="23.5" style="0" customWidth="1"/>
    <col min="2" max="2" width="11.5" style="0" customWidth="1"/>
    <col min="3" max="3" width="12" style="0" customWidth="1"/>
    <col min="4" max="4" width="29" style="0" customWidth="1"/>
    <col min="5" max="5" width="14.16015625" style="0" customWidth="1"/>
    <col min="6" max="6" width="9.5" style="0" customWidth="1"/>
    <col min="7" max="7" width="9.33203125" style="0" customWidth="1"/>
    <col min="8" max="8" width="7.16015625" style="0" customWidth="1"/>
    <col min="9" max="9" width="10.66015625" style="0" customWidth="1"/>
    <col min="10" max="10" width="8.33203125" style="0" customWidth="1"/>
    <col min="11" max="12" width="11.5" style="0" customWidth="1"/>
    <col min="13" max="13" width="8.83203125" style="0" customWidth="1"/>
    <col min="14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82" t="s">
        <v>185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7"/>
      <c r="Q1" s="87"/>
      <c r="R1" s="87"/>
    </row>
    <row r="2" spans="1:15" ht="2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O2" s="88" t="s">
        <v>186</v>
      </c>
    </row>
    <row r="3" spans="1:15" ht="21.75" customHeight="1">
      <c r="A3" s="4" t="s">
        <v>24</v>
      </c>
      <c r="B3" s="4"/>
      <c r="C3" s="5"/>
      <c r="D3" s="84"/>
      <c r="E3" s="84"/>
      <c r="F3" s="84"/>
      <c r="G3" s="84"/>
      <c r="H3" s="84"/>
      <c r="I3" s="84"/>
      <c r="J3" s="89"/>
      <c r="K3" s="90"/>
      <c r="O3" s="91" t="s">
        <v>25</v>
      </c>
    </row>
    <row r="4" spans="1:15" ht="60">
      <c r="A4" s="11" t="s">
        <v>187</v>
      </c>
      <c r="B4" s="11" t="s">
        <v>188</v>
      </c>
      <c r="C4" s="11" t="s">
        <v>189</v>
      </c>
      <c r="D4" s="11" t="s">
        <v>190</v>
      </c>
      <c r="E4" s="11" t="s">
        <v>191</v>
      </c>
      <c r="F4" s="11" t="s">
        <v>192</v>
      </c>
      <c r="G4" s="11" t="s">
        <v>193</v>
      </c>
      <c r="H4" s="11" t="s">
        <v>194</v>
      </c>
      <c r="I4" s="11" t="s">
        <v>195</v>
      </c>
      <c r="J4" s="11" t="s">
        <v>34</v>
      </c>
      <c r="K4" s="11" t="s">
        <v>36</v>
      </c>
      <c r="L4" s="11" t="s">
        <v>38</v>
      </c>
      <c r="M4" s="11" t="s">
        <v>40</v>
      </c>
      <c r="N4" s="11" t="s">
        <v>42</v>
      </c>
      <c r="O4" s="92" t="s">
        <v>45</v>
      </c>
    </row>
    <row r="5" spans="1:15" ht="30" customHeight="1">
      <c r="A5" s="85" t="s">
        <v>67</v>
      </c>
      <c r="B5" s="85"/>
      <c r="C5" s="85"/>
      <c r="D5" s="85"/>
      <c r="E5" s="85"/>
      <c r="F5" s="85"/>
      <c r="G5" s="85"/>
      <c r="H5" s="85">
        <v>26.4</v>
      </c>
      <c r="I5" s="85">
        <v>26.4</v>
      </c>
      <c r="J5" s="93"/>
      <c r="K5" s="93"/>
      <c r="L5" s="93"/>
      <c r="M5" s="93"/>
      <c r="N5" s="93"/>
      <c r="O5" s="93"/>
    </row>
    <row r="6" spans="1:15" ht="30" customHeight="1">
      <c r="A6" s="85" t="s">
        <v>196</v>
      </c>
      <c r="B6" s="85" t="s">
        <v>197</v>
      </c>
      <c r="C6" s="85" t="s">
        <v>198</v>
      </c>
      <c r="D6" s="86" t="s">
        <v>199</v>
      </c>
      <c r="E6" s="85" t="s">
        <v>200</v>
      </c>
      <c r="F6" s="85" t="s">
        <v>201</v>
      </c>
      <c r="G6" s="85" t="s">
        <v>202</v>
      </c>
      <c r="H6" s="85">
        <v>26.4</v>
      </c>
      <c r="I6" s="85">
        <v>26.4</v>
      </c>
      <c r="J6" s="93"/>
      <c r="K6" s="93"/>
      <c r="L6" s="93"/>
      <c r="M6" s="93"/>
      <c r="N6" s="93"/>
      <c r="O6" s="93"/>
    </row>
    <row r="7" spans="1:15" ht="30" customHeight="1">
      <c r="A7" s="85"/>
      <c r="B7" s="85"/>
      <c r="C7" s="85"/>
      <c r="D7" s="85"/>
      <c r="E7" s="85"/>
      <c r="F7" s="85"/>
      <c r="G7" s="85"/>
      <c r="H7" s="85"/>
      <c r="I7" s="85"/>
      <c r="J7" s="93"/>
      <c r="K7" s="93"/>
      <c r="L7" s="93"/>
      <c r="M7" s="93"/>
      <c r="N7" s="93"/>
      <c r="O7" s="93"/>
    </row>
    <row r="8" spans="1:15" ht="30" customHeight="1">
      <c r="A8" s="85"/>
      <c r="B8" s="85"/>
      <c r="C8" s="85"/>
      <c r="D8" s="85"/>
      <c r="E8" s="85"/>
      <c r="F8" s="85"/>
      <c r="G8" s="85"/>
      <c r="H8" s="85"/>
      <c r="I8" s="85"/>
      <c r="J8" s="93"/>
      <c r="K8" s="93"/>
      <c r="L8" s="93"/>
      <c r="M8" s="93"/>
      <c r="N8" s="93"/>
      <c r="O8" s="93"/>
    </row>
    <row r="9" spans="1:15" ht="30" customHeight="1">
      <c r="A9" s="85"/>
      <c r="B9" s="85"/>
      <c r="C9" s="85"/>
      <c r="D9" s="85"/>
      <c r="E9" s="85"/>
      <c r="F9" s="85"/>
      <c r="G9" s="85"/>
      <c r="H9" s="85"/>
      <c r="I9" s="85"/>
      <c r="J9" s="93"/>
      <c r="K9" s="93"/>
      <c r="L9" s="93"/>
      <c r="M9" s="93"/>
      <c r="N9" s="93"/>
      <c r="O9" s="93"/>
    </row>
    <row r="10" spans="1:15" ht="30" customHeight="1">
      <c r="A10" s="85"/>
      <c r="B10" s="85"/>
      <c r="C10" s="85"/>
      <c r="D10" s="85"/>
      <c r="E10" s="85"/>
      <c r="F10" s="85"/>
      <c r="G10" s="85"/>
      <c r="H10" s="85"/>
      <c r="I10" s="85"/>
      <c r="J10" s="93"/>
      <c r="K10" s="93"/>
      <c r="L10" s="93"/>
      <c r="M10" s="93"/>
      <c r="N10" s="93"/>
      <c r="O10" s="93"/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4" t="s">
        <v>203</v>
      </c>
      <c r="B1" s="64"/>
      <c r="C1" s="64"/>
    </row>
    <row r="2" spans="1:3" ht="21" customHeight="1">
      <c r="A2" s="64"/>
      <c r="B2" s="64"/>
      <c r="C2" s="65" t="s">
        <v>204</v>
      </c>
    </row>
    <row r="3" spans="1:3" ht="24.75" customHeight="1">
      <c r="A3" s="66" t="s">
        <v>24</v>
      </c>
      <c r="B3" s="66"/>
      <c r="C3" s="67" t="s">
        <v>25</v>
      </c>
    </row>
    <row r="4" spans="1:16" s="34" customFormat="1" ht="30" customHeight="1">
      <c r="A4" s="68" t="s">
        <v>205</v>
      </c>
      <c r="B4" s="69" t="s">
        <v>206</v>
      </c>
      <c r="C4" s="70"/>
      <c r="F4" s="71"/>
      <c r="P4" s="71"/>
    </row>
    <row r="5" spans="1:16" s="34" customFormat="1" ht="43.5" customHeight="1">
      <c r="A5" s="68"/>
      <c r="B5" s="72" t="s">
        <v>207</v>
      </c>
      <c r="C5" s="73" t="s">
        <v>208</v>
      </c>
      <c r="E5" s="74">
        <v>3.6</v>
      </c>
      <c r="F5" s="75">
        <v>0</v>
      </c>
      <c r="G5" s="75">
        <v>0.6</v>
      </c>
      <c r="H5" s="74">
        <v>3</v>
      </c>
      <c r="I5" s="75">
        <v>0</v>
      </c>
      <c r="J5" s="74">
        <v>3</v>
      </c>
      <c r="K5" s="74">
        <v>9.4</v>
      </c>
      <c r="L5" s="75">
        <v>0</v>
      </c>
      <c r="M5" s="75">
        <v>0.7</v>
      </c>
      <c r="N5" s="74">
        <v>8.7</v>
      </c>
      <c r="O5" s="75">
        <v>0</v>
      </c>
      <c r="P5" s="74">
        <v>8.7</v>
      </c>
    </row>
    <row r="6" spans="1:16" s="34" customFormat="1" ht="34.5" customHeight="1">
      <c r="A6" s="76" t="s">
        <v>209</v>
      </c>
      <c r="B6" s="77">
        <v>5.2</v>
      </c>
      <c r="C6" s="78">
        <v>5.8</v>
      </c>
      <c r="E6" s="71"/>
      <c r="G6" s="71"/>
      <c r="I6" s="71"/>
      <c r="J6" s="71"/>
      <c r="K6" s="71"/>
      <c r="L6" s="71"/>
      <c r="M6" s="71"/>
      <c r="N6" s="71"/>
      <c r="O6" s="71"/>
      <c r="P6" s="71"/>
    </row>
    <row r="7" spans="1:16" s="36" customFormat="1" ht="34.5" customHeight="1">
      <c r="A7" s="79" t="s">
        <v>210</v>
      </c>
      <c r="B7" s="78"/>
      <c r="C7" s="78"/>
      <c r="D7" s="80"/>
      <c r="E7" s="80"/>
      <c r="F7" s="80"/>
      <c r="G7" s="80"/>
      <c r="H7" s="80"/>
      <c r="I7" s="80"/>
      <c r="J7" s="80"/>
      <c r="K7" s="80"/>
      <c r="L7" s="80"/>
      <c r="M7" s="80"/>
      <c r="O7" s="80"/>
      <c r="P7" s="80"/>
    </row>
    <row r="8" spans="1:16" s="36" customFormat="1" ht="34.5" customHeight="1">
      <c r="A8" s="81" t="s">
        <v>211</v>
      </c>
      <c r="B8" s="77">
        <v>1.2</v>
      </c>
      <c r="C8" s="78">
        <v>1.2</v>
      </c>
      <c r="D8" s="80"/>
      <c r="E8" s="80"/>
      <c r="G8" s="80"/>
      <c r="H8" s="80"/>
      <c r="I8" s="80"/>
      <c r="J8" s="80"/>
      <c r="K8" s="80"/>
      <c r="L8" s="80"/>
      <c r="M8" s="80"/>
      <c r="O8" s="80"/>
      <c r="P8" s="80"/>
    </row>
    <row r="9" spans="1:16" s="36" customFormat="1" ht="34.5" customHeight="1">
      <c r="A9" s="81" t="s">
        <v>212</v>
      </c>
      <c r="B9" s="77">
        <v>4</v>
      </c>
      <c r="C9" s="78">
        <v>4.6</v>
      </c>
      <c r="D9" s="80"/>
      <c r="E9" s="80"/>
      <c r="H9" s="80"/>
      <c r="I9" s="80"/>
      <c r="L9" s="80"/>
      <c r="N9" s="80"/>
      <c r="P9" s="80"/>
    </row>
    <row r="10" spans="1:9" s="36" customFormat="1" ht="34.5" customHeight="1">
      <c r="A10" s="81" t="s">
        <v>213</v>
      </c>
      <c r="B10" s="77"/>
      <c r="C10" s="78"/>
      <c r="D10" s="80"/>
      <c r="E10" s="80"/>
      <c r="F10" s="80"/>
      <c r="G10" s="80"/>
      <c r="H10" s="80"/>
      <c r="I10" s="80"/>
    </row>
    <row r="11" spans="1:8" s="36" customFormat="1" ht="34.5" customHeight="1">
      <c r="A11" s="81" t="s">
        <v>214</v>
      </c>
      <c r="B11" s="78">
        <v>4</v>
      </c>
      <c r="C11" s="78">
        <v>4.6</v>
      </c>
      <c r="D11" s="80"/>
      <c r="E11" s="80"/>
      <c r="F11" s="80"/>
      <c r="G11" s="80"/>
      <c r="H11" s="80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L15"/>
  <sheetViews>
    <sheetView showGridLines="0" showZeros="0" workbookViewId="0" topLeftCell="A1">
      <selection activeCell="I6" sqref="I6"/>
    </sheetView>
  </sheetViews>
  <sheetFormatPr defaultColWidth="6.83203125" defaultRowHeight="19.5" customHeight="1"/>
  <cols>
    <col min="1" max="1" width="27.5" style="37" customWidth="1"/>
    <col min="2" max="2" width="7.66015625" style="38" customWidth="1"/>
    <col min="3" max="3" width="7.16015625" style="38" customWidth="1"/>
    <col min="4" max="4" width="8" style="38" customWidth="1"/>
    <col min="5" max="5" width="47.5" style="38" customWidth="1"/>
    <col min="6" max="6" width="24.66015625" style="38" customWidth="1"/>
    <col min="7" max="7" width="9" style="39" bestFit="1" customWidth="1"/>
    <col min="8" max="193" width="6.83203125" style="39" customWidth="1"/>
    <col min="194" max="194" width="6.83203125" style="0" customWidth="1"/>
  </cols>
  <sheetData>
    <row r="1" spans="1:6" s="31" customFormat="1" ht="36.75" customHeight="1">
      <c r="A1" s="40" t="s">
        <v>215</v>
      </c>
      <c r="B1" s="40"/>
      <c r="C1" s="40"/>
      <c r="D1" s="40"/>
      <c r="E1" s="40"/>
      <c r="F1" s="40"/>
    </row>
    <row r="2" spans="1:6" s="31" customFormat="1" ht="24" customHeight="1">
      <c r="A2" s="41"/>
      <c r="B2" s="41"/>
      <c r="C2" s="41"/>
      <c r="D2" s="41"/>
      <c r="E2" s="41"/>
      <c r="F2" s="42" t="s">
        <v>216</v>
      </c>
    </row>
    <row r="3" spans="1:6" s="31" customFormat="1" ht="15" customHeight="1">
      <c r="A3" s="4" t="s">
        <v>24</v>
      </c>
      <c r="B3" s="4"/>
      <c r="C3" s="5"/>
      <c r="D3" s="43"/>
      <c r="E3" s="43"/>
      <c r="F3" s="44" t="s">
        <v>25</v>
      </c>
    </row>
    <row r="4" spans="1:194" s="32" customFormat="1" ht="24" customHeight="1">
      <c r="A4" s="45" t="s">
        <v>56</v>
      </c>
      <c r="B4" s="11" t="s">
        <v>217</v>
      </c>
      <c r="C4" s="11"/>
      <c r="D4" s="11"/>
      <c r="E4" s="11" t="s">
        <v>71</v>
      </c>
      <c r="F4" s="46" t="s">
        <v>207</v>
      </c>
      <c r="GL4" s="35"/>
    </row>
    <row r="5" spans="1:194" s="32" customFormat="1" ht="24.75" customHeight="1">
      <c r="A5" s="45"/>
      <c r="B5" s="11"/>
      <c r="C5" s="11"/>
      <c r="D5" s="11"/>
      <c r="E5" s="11"/>
      <c r="F5" s="46"/>
      <c r="GL5" s="35"/>
    </row>
    <row r="6" spans="1:194" s="33" customFormat="1" ht="38.25" customHeight="1">
      <c r="A6" s="45"/>
      <c r="B6" s="47" t="s">
        <v>72</v>
      </c>
      <c r="C6" s="47" t="s">
        <v>73</v>
      </c>
      <c r="D6" s="47" t="s">
        <v>74</v>
      </c>
      <c r="E6" s="11"/>
      <c r="F6" s="46"/>
      <c r="GL6" s="35"/>
    </row>
    <row r="7" spans="1:194" s="34" customFormat="1" ht="15" customHeight="1">
      <c r="A7" s="48"/>
      <c r="B7" s="49"/>
      <c r="C7" s="49"/>
      <c r="D7" s="49"/>
      <c r="E7" s="50" t="s">
        <v>59</v>
      </c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35"/>
    </row>
    <row r="8" spans="1:194" s="34" customFormat="1" ht="15" customHeight="1">
      <c r="A8" s="48" t="s">
        <v>67</v>
      </c>
      <c r="B8" s="53"/>
      <c r="C8" s="53"/>
      <c r="D8" s="53"/>
      <c r="E8" s="54" t="s">
        <v>62</v>
      </c>
      <c r="F8" s="55">
        <f>F9+F12</f>
        <v>96.43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35"/>
    </row>
    <row r="9" spans="1:6" s="35" customFormat="1" ht="15" customHeight="1">
      <c r="A9" s="56"/>
      <c r="B9" s="57" t="s">
        <v>75</v>
      </c>
      <c r="C9" s="58"/>
      <c r="D9" s="58"/>
      <c r="E9" s="59" t="s">
        <v>31</v>
      </c>
      <c r="F9" s="60">
        <v>4.2</v>
      </c>
    </row>
    <row r="10" spans="1:6" s="35" customFormat="1" ht="15" customHeight="1">
      <c r="A10" s="14"/>
      <c r="B10" s="58"/>
      <c r="C10" s="57" t="s">
        <v>76</v>
      </c>
      <c r="D10" s="58"/>
      <c r="E10" s="59" t="s">
        <v>33</v>
      </c>
      <c r="F10" s="60">
        <v>4.2</v>
      </c>
    </row>
    <row r="11" spans="1:6" s="35" customFormat="1" ht="15" customHeight="1">
      <c r="A11" s="14"/>
      <c r="B11" s="57" t="s">
        <v>218</v>
      </c>
      <c r="C11" s="57" t="s">
        <v>78</v>
      </c>
      <c r="D11" s="57" t="s">
        <v>79</v>
      </c>
      <c r="E11" s="59" t="s">
        <v>35</v>
      </c>
      <c r="F11" s="60">
        <v>4.2</v>
      </c>
    </row>
    <row r="12" spans="1:6" s="35" customFormat="1" ht="15" customHeight="1">
      <c r="A12" s="14"/>
      <c r="B12" s="57" t="s">
        <v>83</v>
      </c>
      <c r="C12" s="57"/>
      <c r="D12" s="57"/>
      <c r="E12" s="59" t="s">
        <v>44</v>
      </c>
      <c r="F12" s="60">
        <v>92.23</v>
      </c>
    </row>
    <row r="13" spans="1:194" s="36" customFormat="1" ht="15" customHeight="1">
      <c r="A13" s="14"/>
      <c r="B13" s="57"/>
      <c r="C13" s="57" t="s">
        <v>79</v>
      </c>
      <c r="D13" s="57"/>
      <c r="E13" s="61" t="s">
        <v>46</v>
      </c>
      <c r="F13" s="60">
        <v>92.23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63"/>
    </row>
    <row r="14" spans="1:6" s="35" customFormat="1" ht="15" customHeight="1">
      <c r="A14" s="14"/>
      <c r="B14" s="57" t="s">
        <v>219</v>
      </c>
      <c r="C14" s="57" t="s">
        <v>84</v>
      </c>
      <c r="D14" s="57" t="s">
        <v>79</v>
      </c>
      <c r="E14" s="59" t="s">
        <v>47</v>
      </c>
      <c r="F14" s="60">
        <v>92.23</v>
      </c>
    </row>
    <row r="15" spans="1:6" s="35" customFormat="1" ht="15" customHeight="1">
      <c r="A15" s="14"/>
      <c r="B15" s="58"/>
      <c r="C15" s="57"/>
      <c r="D15" s="57"/>
      <c r="E15" s="62"/>
      <c r="F15" s="60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 scale="11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9"/>
  <sheetViews>
    <sheetView showGridLines="0" showZeros="0" tabSelected="1" workbookViewId="0" topLeftCell="A7">
      <selection activeCell="M9" sqref="M9"/>
    </sheetView>
  </sheetViews>
  <sheetFormatPr defaultColWidth="9.33203125" defaultRowHeight="11.25"/>
  <cols>
    <col min="1" max="1" width="19.83203125" style="1" customWidth="1"/>
    <col min="2" max="2" width="11.33203125" style="1" customWidth="1"/>
    <col min="3" max="3" width="11" style="1" customWidth="1"/>
    <col min="4" max="4" width="9.66015625" style="1" customWidth="1"/>
    <col min="5" max="5" width="9" style="1" customWidth="1"/>
    <col min="6" max="6" width="7" style="1" customWidth="1"/>
    <col min="7" max="7" width="7.5" style="1" customWidth="1"/>
    <col min="8" max="8" width="7.33203125" style="1" customWidth="1"/>
    <col min="9" max="9" width="7" style="1" customWidth="1"/>
    <col min="10" max="10" width="6.16015625" style="1" customWidth="1"/>
    <col min="11" max="11" width="9.33203125" style="1" customWidth="1"/>
    <col min="12" max="12" width="5.83203125" style="1" customWidth="1"/>
    <col min="13" max="13" width="35.66015625" style="1" customWidth="1"/>
    <col min="14" max="14" width="10.66015625" style="1" bestFit="1" customWidth="1"/>
    <col min="15" max="15" width="6.66015625" style="1" customWidth="1"/>
    <col min="16" max="16" width="6.5" style="1" customWidth="1"/>
    <col min="17" max="17" width="6.16015625" style="1" customWidth="1"/>
    <col min="18" max="18" width="5.66015625" style="1" customWidth="1"/>
    <col min="19" max="19" width="6.33203125" style="1" customWidth="1"/>
    <col min="20" max="20" width="7.5" style="1" customWidth="1"/>
    <col min="21" max="21" width="7.33203125" style="1" customWidth="1"/>
    <col min="22" max="22" width="6.16015625" style="1" customWidth="1"/>
    <col min="23" max="16384" width="9.33203125" style="1" customWidth="1"/>
  </cols>
  <sheetData>
    <row r="1" spans="1:22" ht="44.25" customHeight="1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7" t="s">
        <v>221</v>
      </c>
      <c r="V2" s="3"/>
    </row>
    <row r="3" spans="1:22" ht="14.25" customHeight="1">
      <c r="A3" s="4" t="s">
        <v>24</v>
      </c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8" t="s">
        <v>25</v>
      </c>
      <c r="V3" s="6"/>
    </row>
    <row r="4" spans="1:22" ht="16.5" customHeight="1">
      <c r="A4" s="7" t="s">
        <v>56</v>
      </c>
      <c r="B4" s="7" t="s">
        <v>165</v>
      </c>
      <c r="C4" s="8" t="s">
        <v>94</v>
      </c>
      <c r="D4" s="8"/>
      <c r="E4" s="8"/>
      <c r="F4" s="8"/>
      <c r="G4" s="8"/>
      <c r="H4" s="8"/>
      <c r="I4" s="8"/>
      <c r="J4" s="8"/>
      <c r="K4" s="8"/>
      <c r="L4" s="8"/>
      <c r="M4" s="19" t="s">
        <v>222</v>
      </c>
      <c r="N4" s="19" t="s">
        <v>223</v>
      </c>
      <c r="O4" s="20" t="s">
        <v>224</v>
      </c>
      <c r="P4" s="21"/>
      <c r="Q4" s="21"/>
      <c r="R4" s="29"/>
      <c r="S4" s="20" t="s">
        <v>225</v>
      </c>
      <c r="T4" s="21"/>
      <c r="U4" s="21"/>
      <c r="V4" s="29"/>
    </row>
    <row r="5" spans="1:22" ht="48" customHeight="1">
      <c r="A5" s="9"/>
      <c r="B5" s="9"/>
      <c r="C5" s="10" t="s">
        <v>59</v>
      </c>
      <c r="D5" s="11" t="s">
        <v>30</v>
      </c>
      <c r="E5" s="11"/>
      <c r="F5" s="11" t="s">
        <v>34</v>
      </c>
      <c r="G5" s="11" t="s">
        <v>36</v>
      </c>
      <c r="H5" s="11" t="s">
        <v>38</v>
      </c>
      <c r="I5" s="11" t="s">
        <v>40</v>
      </c>
      <c r="J5" s="11" t="s">
        <v>42</v>
      </c>
      <c r="K5" s="11"/>
      <c r="L5" s="11" t="s">
        <v>45</v>
      </c>
      <c r="M5" s="22"/>
      <c r="N5" s="22"/>
      <c r="O5" s="19" t="s">
        <v>226</v>
      </c>
      <c r="P5" s="19" t="s">
        <v>227</v>
      </c>
      <c r="Q5" s="19" t="s">
        <v>228</v>
      </c>
      <c r="R5" s="19" t="s">
        <v>229</v>
      </c>
      <c r="S5" s="19" t="s">
        <v>226</v>
      </c>
      <c r="T5" s="19" t="s">
        <v>227</v>
      </c>
      <c r="U5" s="19" t="s">
        <v>228</v>
      </c>
      <c r="V5" s="19" t="s">
        <v>229</v>
      </c>
    </row>
    <row r="6" spans="1:22" ht="87" customHeight="1">
      <c r="A6" s="12"/>
      <c r="B6" s="12"/>
      <c r="C6" s="13"/>
      <c r="D6" s="11" t="s">
        <v>62</v>
      </c>
      <c r="E6" s="11" t="s">
        <v>32</v>
      </c>
      <c r="F6" s="11"/>
      <c r="G6" s="11"/>
      <c r="H6" s="11"/>
      <c r="I6" s="11"/>
      <c r="J6" s="11" t="s">
        <v>62</v>
      </c>
      <c r="K6" s="11" t="s">
        <v>32</v>
      </c>
      <c r="L6" s="11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31.5" customHeight="1">
      <c r="A7" s="14" t="s">
        <v>67</v>
      </c>
      <c r="B7" s="15"/>
      <c r="C7" s="16">
        <f>C8+C9</f>
        <v>188.3</v>
      </c>
      <c r="D7" s="16">
        <f>D8+D9</f>
        <v>188.3</v>
      </c>
      <c r="E7" s="17"/>
      <c r="F7" s="17"/>
      <c r="G7" s="17"/>
      <c r="H7" s="17"/>
      <c r="I7" s="17"/>
      <c r="J7" s="17"/>
      <c r="K7" s="17"/>
      <c r="L7" s="17"/>
      <c r="M7" s="24"/>
      <c r="N7" s="25"/>
      <c r="O7" s="26"/>
      <c r="P7" s="26"/>
      <c r="Q7" s="30"/>
      <c r="R7" s="30"/>
      <c r="S7" s="26"/>
      <c r="T7" s="26"/>
      <c r="U7" s="30"/>
      <c r="V7" s="30"/>
    </row>
    <row r="8" spans="1:22" ht="78.75">
      <c r="A8" s="14"/>
      <c r="B8" s="15" t="s">
        <v>168</v>
      </c>
      <c r="C8" s="18">
        <v>150.6</v>
      </c>
      <c r="D8" s="18">
        <v>150.6</v>
      </c>
      <c r="E8" s="17"/>
      <c r="F8" s="17"/>
      <c r="G8" s="17"/>
      <c r="H8" s="17"/>
      <c r="I8" s="17"/>
      <c r="J8" s="17"/>
      <c r="K8" s="17"/>
      <c r="L8" s="17"/>
      <c r="M8" s="24" t="s">
        <v>230</v>
      </c>
      <c r="N8" s="25" t="s">
        <v>231</v>
      </c>
      <c r="O8" s="26" t="s">
        <v>232</v>
      </c>
      <c r="P8" s="26" t="s">
        <v>233</v>
      </c>
      <c r="Q8" s="26" t="s">
        <v>234</v>
      </c>
      <c r="R8" s="26" t="s">
        <v>235</v>
      </c>
      <c r="S8" s="26" t="s">
        <v>236</v>
      </c>
      <c r="T8" s="26" t="s">
        <v>237</v>
      </c>
      <c r="U8" s="26"/>
      <c r="V8" s="26"/>
    </row>
    <row r="9" spans="1:22" ht="216.75" customHeight="1">
      <c r="A9" s="14"/>
      <c r="B9" s="15" t="s">
        <v>170</v>
      </c>
      <c r="C9" s="18">
        <v>37.7</v>
      </c>
      <c r="D9" s="18">
        <v>37.7</v>
      </c>
      <c r="E9" s="17"/>
      <c r="F9" s="17"/>
      <c r="G9" s="17"/>
      <c r="H9" s="17"/>
      <c r="I9" s="17"/>
      <c r="J9" s="17"/>
      <c r="K9" s="17"/>
      <c r="L9" s="17"/>
      <c r="M9" s="24" t="s">
        <v>238</v>
      </c>
      <c r="N9" s="25" t="s">
        <v>231</v>
      </c>
      <c r="O9" s="26" t="s">
        <v>239</v>
      </c>
      <c r="P9" s="26" t="s">
        <v>240</v>
      </c>
      <c r="Q9" s="26" t="s">
        <v>241</v>
      </c>
      <c r="R9" s="30"/>
      <c r="S9" s="26" t="s">
        <v>242</v>
      </c>
      <c r="T9" s="26" t="s">
        <v>243</v>
      </c>
      <c r="U9" s="26" t="s">
        <v>244</v>
      </c>
      <c r="V9" s="30"/>
    </row>
  </sheetData>
  <sheetProtection/>
  <mergeCells count="25">
    <mergeCell ref="A1:V1"/>
    <mergeCell ref="A3:C3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2018-02-09T03:05:34Z</cp:lastPrinted>
  <dcterms:created xsi:type="dcterms:W3CDTF">2017-01-26T02:06:17Z</dcterms:created>
  <dcterms:modified xsi:type="dcterms:W3CDTF">2020-02-25T07:03:46Z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