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0" yWindow="65521" windowWidth="12045" windowHeight="9840" tabRatio="759" firstSheet="32"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'2部门收支总表（分单位）'!$A$1:$R$18</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<sst xmlns="http://schemas.openxmlformats.org/spreadsheetml/2006/main" count="1798" uniqueCount="386">
  <si>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</si>
  <si>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</si>
  <si>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</si>
  <si>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</si>
  <si>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</si>
  <si>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</si>
  <si>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</si>
  <si>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</si>
  <si>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</si>
  <si>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</si>
  <si>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</si>
  <si>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</si>
  <si>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</si>
  <si>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</si>
  <si>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</si>
  <si>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</si>
  <si>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</si>
  <si>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</si>
  <si>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</si>
  <si>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</si>
  <si>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</si>
  <si>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</si>
  <si>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</si>
  <si>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</si>
  <si>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</si>
  <si>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</si>
  <si>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</si>
  <si>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</si>
  <si>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</si>
  <si>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</si>
  <si>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</si>
  <si>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</si>
  <si>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</si>
  <si>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</si>
  <si>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</si>
  <si>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</si>
  <si>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</si>
  <si>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</si>
  <si>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</si>
  <si>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</si>
  <si>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</si>
  <si>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</si>
  <si>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</si>
  <si>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</si>
  <si>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</si>
  <si>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301工资福利支出</t>
  </si>
  <si>
    <t>302商品和服务支出</t>
  </si>
  <si>
    <t>303对个人和家庭的补助</t>
  </si>
  <si>
    <t xml:space="preserve">399其他支出 </t>
  </si>
  <si>
    <t>公开表9</t>
  </si>
  <si>
    <t>公开表10</t>
  </si>
  <si>
    <t>人员经费</t>
  </si>
  <si>
    <t>公用经费</t>
  </si>
  <si>
    <t>一般公共预算基本支出合计</t>
  </si>
  <si>
    <t>公开表11</t>
  </si>
  <si>
    <t>项目名称</t>
  </si>
  <si>
    <t>项目内容</t>
  </si>
  <si>
    <t/>
  </si>
  <si>
    <t>采购项目</t>
  </si>
  <si>
    <t>采购目录</t>
  </si>
  <si>
    <t>规格要求</t>
  </si>
  <si>
    <t>采购数量</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</si>
  <si>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</si>
  <si>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</si>
  <si>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</si>
  <si>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</si>
  <si>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</si>
  <si>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</si>
  <si>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</si>
  <si>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</si>
  <si>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科目代码</t>
  </si>
  <si>
    <t>二、纳入预算管理的专项收入</t>
  </si>
  <si>
    <t>二、纳入预算管理的专项收入</t>
  </si>
  <si>
    <t>四、国有资源（资产）有偿使用收入</t>
  </si>
  <si>
    <t>四、国有资源（资产）有偿使用收入</t>
  </si>
  <si>
    <t>科目编码</t>
  </si>
  <si>
    <t xml:space="preserve">  基本工资</t>
  </si>
  <si>
    <t xml:space="preserve">  津贴补贴</t>
  </si>
  <si>
    <t xml:space="preserve">  奖金</t>
  </si>
  <si>
    <t xml:space="preserve">  办公费</t>
  </si>
  <si>
    <t xml:space="preserve">  离休费</t>
  </si>
  <si>
    <t xml:space="preserve">  退休费</t>
  </si>
  <si>
    <t>小计</t>
  </si>
  <si>
    <t>一、财政拨款收入</t>
  </si>
  <si>
    <t>三、纳入预算管理的行政事业性收费收入</t>
  </si>
  <si>
    <t>五、政府住房基金收入</t>
  </si>
  <si>
    <t>六、纳入预算管理的政府性基金收入</t>
  </si>
  <si>
    <t>七、纳入专户管理的行政事业性收费收入</t>
  </si>
  <si>
    <t>一般公共服务支出</t>
  </si>
  <si>
    <t xml:space="preserve">  行政事业单位养老支出</t>
  </si>
  <si>
    <t xml:space="preserve">    行政单位离退休</t>
  </si>
  <si>
    <t xml:space="preserve">    机关事业单位职业年金缴费支出</t>
  </si>
  <si>
    <t>卫生健康支出</t>
  </si>
  <si>
    <t>……</t>
  </si>
  <si>
    <t>部门合计</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</si>
  <si>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</si>
  <si>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</si>
  <si>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</si>
  <si>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</si>
  <si>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</si>
  <si>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</si>
  <si>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</si>
  <si>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</si>
  <si>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</si>
  <si>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</si>
  <si>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</si>
  <si>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</si>
  <si>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合计</t>
  </si>
  <si>
    <t>三、纳入预算管理的行政事业性收费收入</t>
  </si>
  <si>
    <t>单位：万元</t>
  </si>
  <si>
    <t>小计</t>
  </si>
  <si>
    <t>七、纳入专户管理的行政事业性收费收入</t>
  </si>
  <si>
    <t>按资金来源划分</t>
  </si>
  <si>
    <t>2</t>
  </si>
  <si>
    <t>3</t>
  </si>
  <si>
    <t>4</t>
  </si>
  <si>
    <t>6=7+8+9+10</t>
  </si>
  <si>
    <t>2021年部门预算和“三公”经费预算公开表</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</si>
  <si>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</si>
  <si>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</si>
  <si>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</si>
  <si>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</si>
  <si>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</si>
  <si>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</si>
  <si>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</si>
  <si>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</si>
  <si>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</si>
  <si>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</si>
  <si>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</si>
  <si>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</si>
  <si>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</si>
  <si>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</si>
  <si>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</si>
  <si>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</si>
  <si>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</si>
  <si>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</si>
  <si>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</si>
  <si>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</si>
  <si>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2021年部门收支总体情况表（分单位）</t>
  </si>
  <si>
    <t>2021年部门收入预算总表</t>
  </si>
  <si>
    <t>2021年部门支出总体情况表</t>
  </si>
  <si>
    <t>2021年部门支出总体情况表（按功能科目）</t>
  </si>
  <si>
    <t>2021年部门财政拨款收支总体情况表</t>
  </si>
  <si>
    <t>2021年部门财政拨款收支总体情况表（按功能科目）</t>
  </si>
  <si>
    <t>2021年部门一般公共预算支出情况表</t>
  </si>
  <si>
    <t>2021年部门一般公共预算基本支出表</t>
  </si>
  <si>
    <t>2021年部门一般公共预算基本支出情况表（按经济分类）</t>
  </si>
  <si>
    <t>2021年预算数</t>
  </si>
  <si>
    <t>2021年纳入预算管理的行政事业性收费预算支出表</t>
  </si>
  <si>
    <t>2021年部门（政府性基金收入）政府性基金预算支出表</t>
  </si>
  <si>
    <t>2021年部门（国有资本经营收入）国有资本经营预算支出表</t>
  </si>
  <si>
    <t>2021年部门项目支出预算表</t>
  </si>
  <si>
    <t>2021年部门政府采购支出预算表</t>
  </si>
  <si>
    <t>2021年部门一般公共预算“三公”经费支出情况表</t>
  </si>
  <si>
    <t>2021年预算</t>
  </si>
  <si>
    <r>
      <t>20</t>
    </r>
    <r>
      <rPr>
        <b/>
        <sz val="10"/>
        <rFont val="宋体"/>
        <family val="0"/>
      </rPr>
      <t>20</t>
    </r>
    <r>
      <rPr>
        <b/>
        <sz val="10"/>
        <rFont val="宋体"/>
        <family val="0"/>
      </rPr>
      <t>年预算</t>
    </r>
  </si>
  <si>
    <t>2021年部门一般公共预算机关运行经费明细表</t>
  </si>
  <si>
    <t>八、国有资本经营预算拨款收入</t>
  </si>
  <si>
    <t>九、单位资金收入</t>
  </si>
  <si>
    <t>八、国有资本经营预算拨款收入</t>
  </si>
  <si>
    <t>九、单位资金收入</t>
  </si>
  <si>
    <r>
      <t>2=3+5+6+7+8+9+11</t>
    </r>
    <r>
      <rPr>
        <b/>
        <sz val="10"/>
        <rFont val="宋体"/>
        <family val="0"/>
      </rPr>
      <t>+12+13</t>
    </r>
  </si>
  <si>
    <r>
      <t>14</t>
    </r>
    <r>
      <rPr>
        <b/>
        <sz val="10"/>
        <rFont val="宋体"/>
        <family val="0"/>
      </rPr>
      <t>=</t>
    </r>
    <r>
      <rPr>
        <b/>
        <sz val="10"/>
        <rFont val="宋体"/>
        <family val="0"/>
      </rPr>
      <t>15+16+17+18</t>
    </r>
  </si>
  <si>
    <r>
      <t>6=7+9+10+11+12+13+15</t>
    </r>
    <r>
      <rPr>
        <b/>
        <sz val="10"/>
        <rFont val="宋体"/>
        <family val="0"/>
      </rPr>
      <t>+16+17</t>
    </r>
  </si>
  <si>
    <t>七、国有资本经营预算拨款收入</t>
  </si>
  <si>
    <r>
      <t>2=3+5+6+7+8+9</t>
    </r>
    <r>
      <rPr>
        <b/>
        <sz val="10"/>
        <rFont val="宋体"/>
        <family val="0"/>
      </rPr>
      <t>+11+12</t>
    </r>
  </si>
  <si>
    <t>12=13+14+15+16</t>
  </si>
  <si>
    <r>
      <t>公开表1</t>
    </r>
    <r>
      <rPr>
        <b/>
        <sz val="10"/>
        <rFont val="宋体"/>
        <family val="0"/>
      </rPr>
      <t>5</t>
    </r>
  </si>
  <si>
    <r>
      <t>公开表1</t>
    </r>
    <r>
      <rPr>
        <b/>
        <sz val="9"/>
        <rFont val="宋体"/>
        <family val="0"/>
      </rPr>
      <t>6</t>
    </r>
  </si>
  <si>
    <r>
      <t>公开表1</t>
    </r>
    <r>
      <rPr>
        <b/>
        <sz val="10"/>
        <rFont val="宋体"/>
        <family val="0"/>
      </rPr>
      <t>8</t>
    </r>
  </si>
  <si>
    <r>
      <t>公开表1</t>
    </r>
    <r>
      <rPr>
        <b/>
        <sz val="10"/>
        <rFont val="宋体"/>
        <family val="0"/>
      </rPr>
      <t>9</t>
    </r>
  </si>
  <si>
    <t>2021年部门单位资金预算支出表</t>
  </si>
  <si>
    <t>公开表14</t>
  </si>
  <si>
    <t>公开表13</t>
  </si>
  <si>
    <r>
      <t>公开表1</t>
    </r>
    <r>
      <rPr>
        <b/>
        <sz val="10"/>
        <rFont val="宋体"/>
        <family val="0"/>
      </rPr>
      <t>2</t>
    </r>
  </si>
  <si>
    <t>表9：</t>
  </si>
  <si>
    <t>抚顺市2021年市本级部门预算项目支出绩效情况表</t>
  </si>
  <si>
    <t>项目单位：</t>
  </si>
  <si>
    <t>主管部门：</t>
  </si>
  <si>
    <t>资金管理科室：</t>
  </si>
  <si>
    <t>项目名称</t>
  </si>
  <si>
    <t>总计</t>
  </si>
  <si>
    <t>财政拨款</t>
  </si>
  <si>
    <t>行政事业性收费</t>
  </si>
  <si>
    <t>专项收入</t>
  </si>
  <si>
    <t>财政专户收入</t>
  </si>
  <si>
    <t>政府性基金收入</t>
  </si>
  <si>
    <t>国有资源（资产）有偿使用收入</t>
  </si>
  <si>
    <t>政府住房基金收入</t>
  </si>
  <si>
    <t>上年结转</t>
  </si>
  <si>
    <t>备注</t>
  </si>
  <si>
    <t>**</t>
  </si>
  <si>
    <t>项目详细内容</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</si>
  <si>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</si>
  <si>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</si>
  <si>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</si>
  <si>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</si>
  <si>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</si>
  <si>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</si>
  <si>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</si>
  <si>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</si>
  <si>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</si>
  <si>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</si>
  <si>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</si>
  <si>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</si>
  <si>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</si>
  <si>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</si>
  <si>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</si>
  <si>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</si>
  <si>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</si>
  <si>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</si>
  <si>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</si>
  <si>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r>
      <t>公开表2</t>
    </r>
    <r>
      <rPr>
        <b/>
        <sz val="9"/>
        <rFont val="宋体"/>
        <family val="0"/>
      </rPr>
      <t>0</t>
    </r>
  </si>
  <si>
    <t>抚顺市市本级2021年政府购买服务项目预算公开表</t>
  </si>
  <si>
    <t>单位名称</t>
  </si>
  <si>
    <t>功能科目（类级）</t>
  </si>
  <si>
    <t>购买项目名称</t>
  </si>
  <si>
    <t>购买项目内容</t>
  </si>
  <si>
    <t>购买项目对应指导目录(类别)</t>
  </si>
  <si>
    <t>承接主体类别</t>
  </si>
  <si>
    <t>购买方式</t>
  </si>
  <si>
    <t>金额合计</t>
  </si>
  <si>
    <t>按资金来源划分</t>
  </si>
  <si>
    <t>本级财政拨款收入</t>
  </si>
  <si>
    <t>纳入预算管理的专项收入</t>
  </si>
  <si>
    <t>纳入预算管理的行政事业性收费收入</t>
  </si>
  <si>
    <t>纳入预算管理的政府性基金收入</t>
  </si>
  <si>
    <r>
      <t>公开表1</t>
    </r>
    <r>
      <rPr>
        <b/>
        <sz val="10"/>
        <rFont val="宋体"/>
        <family val="0"/>
      </rPr>
      <t>7</t>
    </r>
  </si>
  <si>
    <t>教育支出</t>
  </si>
  <si>
    <t xml:space="preserve">  职业教育</t>
  </si>
  <si>
    <t xml:space="preserve">    中等职业教育</t>
  </si>
  <si>
    <t xml:space="preserve">    行政单位离退休</t>
  </si>
  <si>
    <t xml:space="preserve">    事业单位离退休</t>
  </si>
  <si>
    <t xml:space="preserve">  抚恤</t>
  </si>
  <si>
    <t xml:space="preserve">    死亡抚恤</t>
  </si>
  <si>
    <t xml:space="preserve">  卫生健康管理事务</t>
  </si>
  <si>
    <t>教育支出</t>
  </si>
  <si>
    <t xml:space="preserve">  公立医院</t>
  </si>
  <si>
    <t xml:space="preserve">    其他专科医院</t>
  </si>
  <si>
    <t xml:space="preserve">    其他公立医院支出</t>
  </si>
  <si>
    <t xml:space="preserve">  公共卫生</t>
  </si>
  <si>
    <t xml:space="preserve">    卫生监督机构</t>
  </si>
  <si>
    <t xml:space="preserve">    妇幼保健机构</t>
  </si>
  <si>
    <t xml:space="preserve">    重大公共卫生服务</t>
  </si>
  <si>
    <t xml:space="preserve">    突发公共卫生事件应急处理</t>
  </si>
  <si>
    <t xml:space="preserve">  中医药</t>
  </si>
  <si>
    <t xml:space="preserve">    中医（民族医）药专项</t>
  </si>
  <si>
    <t xml:space="preserve">  计划生育事务</t>
  </si>
  <si>
    <t xml:space="preserve">    其他计划生育事务支出</t>
  </si>
  <si>
    <t xml:space="preserve">    事业单位医疗</t>
  </si>
  <si>
    <t xml:space="preserve">    公务员医疗补助</t>
  </si>
  <si>
    <t>抚顺市计划生育协会</t>
  </si>
  <si>
    <t>抚顺市妇幼保健院</t>
  </si>
  <si>
    <t>抚顺市卫生学校</t>
  </si>
  <si>
    <t>部门名称：抚顺市卫生健康委员会</t>
  </si>
  <si>
    <t>抚顺市卫生健康委员会（本级）</t>
  </si>
  <si>
    <t>05</t>
  </si>
  <si>
    <t xml:space="preserve">  05</t>
  </si>
  <si>
    <t>06</t>
  </si>
  <si>
    <t xml:space="preserve">  01</t>
  </si>
  <si>
    <t>02</t>
  </si>
  <si>
    <t xml:space="preserve">  02</t>
  </si>
  <si>
    <t>08</t>
  </si>
  <si>
    <t>99</t>
  </si>
  <si>
    <t>04</t>
  </si>
  <si>
    <t xml:space="preserve">  04</t>
  </si>
  <si>
    <t>09</t>
  </si>
  <si>
    <t>10</t>
  </si>
  <si>
    <t xml:space="preserve">  06</t>
  </si>
  <si>
    <t>07</t>
  </si>
  <si>
    <t xml:space="preserve">  07</t>
  </si>
  <si>
    <t>11</t>
  </si>
  <si>
    <t xml:space="preserve">  11</t>
  </si>
  <si>
    <t>03</t>
  </si>
  <si>
    <t>抚顺市计划生育协会</t>
  </si>
  <si>
    <t>抚顺市计划生育协会小计</t>
  </si>
  <si>
    <t>抚顺市卫生健康委员会（本级）小计</t>
  </si>
  <si>
    <t>抚顺市妇幼保健院小计</t>
  </si>
  <si>
    <t xml:space="preserve">  03</t>
  </si>
  <si>
    <t>抚顺市卫生学校小计</t>
  </si>
  <si>
    <t xml:space="preserve">  08</t>
  </si>
  <si>
    <t>小计</t>
  </si>
  <si>
    <t>抚顺市卫生健康委员会（本级）</t>
  </si>
  <si>
    <t>抚顺市计划生育协会</t>
  </si>
  <si>
    <t>抚顺市妇幼保健院</t>
  </si>
  <si>
    <t>抚顺市卫生学校</t>
  </si>
  <si>
    <t>208</t>
  </si>
  <si>
    <t xml:space="preserve">  208</t>
  </si>
  <si>
    <t>210</t>
  </si>
  <si>
    <t xml:space="preserve">  210</t>
  </si>
  <si>
    <t>221</t>
  </si>
  <si>
    <t xml:space="preserve">  221</t>
  </si>
  <si>
    <t>205</t>
  </si>
  <si>
    <t xml:space="preserve">  205</t>
  </si>
  <si>
    <t>抚顺市卫生学校</t>
  </si>
  <si>
    <t>抚顺市卫生健康监督中心</t>
  </si>
  <si>
    <t>抚顺市卫生健康监督中心</t>
  </si>
  <si>
    <t>抚顺市卫生健康监督中心小计</t>
  </si>
  <si>
    <t>抚顺市卫生健康委员会（本级）</t>
  </si>
  <si>
    <t>小计</t>
  </si>
  <si>
    <t>抚顺市卫生健康监督中心</t>
  </si>
  <si>
    <t>312对企业补助</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</si>
  <si>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</si>
  <si>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</si>
  <si>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</si>
  <si>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</si>
  <si>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</si>
  <si>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印刷费</t>
  </si>
  <si>
    <t xml:space="preserve">  水费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</si>
  <si>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</si>
  <si>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</si>
  <si>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</si>
  <si>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</si>
  <si>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</si>
  <si>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</si>
  <si>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</si>
  <si>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</si>
  <si>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专用材料费</t>
  </si>
  <si>
    <t xml:space="preserve">  劳务费</t>
  </si>
  <si>
    <t xml:space="preserve">  工会经费</t>
  </si>
  <si>
    <t xml:space="preserve">  公务用车运行维护费</t>
  </si>
  <si>
    <t xml:space="preserve">  其他交通费用</t>
  </si>
  <si>
    <t xml:space="preserve">  退职(役)费</t>
  </si>
  <si>
    <t xml:space="preserve">  生活补助</t>
  </si>
  <si>
    <t xml:space="preserve">  奖励金</t>
  </si>
  <si>
    <r>
      <t>3</t>
    </r>
    <r>
      <rPr>
        <sz val="10"/>
        <rFont val="宋体"/>
        <family val="0"/>
      </rPr>
      <t>01</t>
    </r>
  </si>
  <si>
    <r>
      <t>3</t>
    </r>
    <r>
      <rPr>
        <sz val="10"/>
        <rFont val="宋体"/>
        <family val="0"/>
      </rPr>
      <t>02</t>
    </r>
  </si>
  <si>
    <r>
      <t>3</t>
    </r>
    <r>
      <rPr>
        <sz val="10"/>
        <rFont val="宋体"/>
        <family val="0"/>
      </rPr>
      <t>03</t>
    </r>
  </si>
  <si>
    <t xml:space="preserve">  其他商品和服务支出</t>
  </si>
  <si>
    <t>我部门（单位）无此项支出，本表为空表。</t>
  </si>
  <si>
    <t>我部门（单位）无此项支出，本表为空表。</t>
  </si>
  <si>
    <t>我部门（单位）无此项支出，本表为空表。</t>
  </si>
  <si>
    <t>市直公立医院医改补助资金</t>
  </si>
  <si>
    <t>医护人员资格评审注册及机构换照</t>
  </si>
  <si>
    <t>基层卫生信息平台维护费用</t>
  </si>
  <si>
    <t>重大公共卫生专项支出</t>
  </si>
  <si>
    <t>突发应急公共卫生经费</t>
  </si>
  <si>
    <t>律师服务费</t>
  </si>
  <si>
    <t>爱国卫生创建工作经费</t>
  </si>
  <si>
    <t>数字化预防接种门诊建设</t>
  </si>
  <si>
    <t>行政审批费</t>
  </si>
  <si>
    <t>甘露计划专项经费</t>
  </si>
  <si>
    <t>健康宣传教育</t>
  </si>
  <si>
    <t>抚顺市口腔病医院退休职工补助资金</t>
  </si>
  <si>
    <t>公立医院改革补助资金1500万元：：1、取消药品加成补助572.15万元；2、离休补助537.73万元（含抚恤金丧葬费160万）；3、政策性亏损96.5万元；4、公共卫生服务人员工资补助236.11万元；5、世行贷款本息及及其他57.51万元。其中：中心医院179.08万元，中医院174.9万元，五院101.5万元，传染病院221.09万元，二院165.77万元，三院160.2万元，四院232.78万元，职业病院86.11万元，眼院11.85万元，牙院0.12万元，妇幼6.6万元，抚恤金丧葬费160万。</t>
  </si>
  <si>
    <t>提前下达中央公立医院改革补助资金</t>
  </si>
  <si>
    <t>公立医院改革补助资金</t>
  </si>
  <si>
    <t>病媒生物预防控制经费（原除四害）</t>
  </si>
  <si>
    <t>危重孕产妇和新生儿救治专项基金</t>
  </si>
  <si>
    <t>预防接种异常反应调查诊断及鉴定费用</t>
  </si>
  <si>
    <t>对受种者进行预防接种反应调查诊断及损害等级评定费用1.5万元、专家培训1.5万元。</t>
  </si>
  <si>
    <t>机关商品服务支出15万元：1、应急平台网络租赁维护。2、应急物资储备，主要用于购置防护装备、急救药品、消毒消杀物品、应急物资库房建设、应急培训和演练等支出。3、卫生应急专家评审费用。4、卫生应急宣传手册。5、卫生应急建设培训。</t>
  </si>
  <si>
    <t>中医药传承</t>
  </si>
  <si>
    <t>计划生育医学鉴定、新生儿先心病筛查</t>
  </si>
  <si>
    <t>公务员医疗补助</t>
  </si>
  <si>
    <t>抚顺市卫生健康委员会</t>
  </si>
  <si>
    <t>卫生监督专项业务费</t>
  </si>
  <si>
    <t>1、“双随机”检测3.5万元：2021年继续开展国家卫生监督重点工作“双随机”抽检，已纳入辽宁省政府考核目标，抽检20家单位，共需费用35000元。2、2021年办公用房半年租金25万元、新的办公地点装修、搬家等费用21万元，共计46万元。</t>
  </si>
  <si>
    <t>抚顺市计划生育协会</t>
  </si>
  <si>
    <t>抚顺市妇幼保健院</t>
  </si>
  <si>
    <t>抚顺市卫生学校</t>
  </si>
  <si>
    <t>抚顺市卫生健康监督中心</t>
  </si>
  <si>
    <t>附表见绩效公开文件压缩包。</t>
  </si>
  <si>
    <t>部门名称：抚顺市卫生健康委员会</t>
  </si>
  <si>
    <t xml:space="preserve">部门名称：抚顺市卫生健康委员会  </t>
  </si>
  <si>
    <t>部门名称： 抚顺市卫生健康委员会</t>
  </si>
  <si>
    <t xml:space="preserve">部门名称：抚顺市卫生健康委员会 </t>
  </si>
  <si>
    <t>部门名称：抚顺市卫生健康委员会</t>
  </si>
  <si>
    <t xml:space="preserve">部门名称： </t>
  </si>
  <si>
    <t xml:space="preserve">部门名称： 抚顺市卫生健康委员会                               </t>
  </si>
  <si>
    <t>小计</t>
  </si>
  <si>
    <t>其他商品服务支出10.5万：1、爱国卫生宣传品9万元。应对疫情开展常态化爱国卫生运动、城乡环境整洁行动、春秋两季爱国卫生月、“城市双修”整洁行动、分季节居民区健康教育、全民健康生活方式主题宣传等；2、年费及牌匾制作费1.5万元。《常态化爱国卫生运动-抚顺市城乡环境卫生整治暨病媒生物预防控制（除四害）工作管理系统》网站空间使用年费及维护费、卫生创建、无烟单位创建荣誉牌匾制作。（年费0.6万元、牌匾制作0.9万元）</t>
  </si>
  <si>
    <t xml:space="preserve">按照《关于进一步加强疫苗流通和预防接种工作的通知》（辽政办发〔2017〕84号）要求，加快数字化预防接种门诊建设进程，城区剩余6家社区卫生服务中心建设数字化接种门诊每家12万元建设费用。6个社区卫生服务中心*2万=12万元。
</t>
  </si>
  <si>
    <t>办公费5.6万元：1、事业单位五级专业技术岗位评审费及其他专业技术人员评审费（推荐名医、评选先进等）1万元。（1）根据（抚人社发[2014]32号）事业单位五级专业技术岗位聘任由主管部门进行评审，5个评委，5*500元*2=5000元，计0.5万元。（预计每年评审2次，每次5个评委）。（2）其它专业技术人员评审费按每年2次预计，每次5名专家，每人500元，计0.5万元。合计1万元。2、卫生系列（中医、西医）副高级职称评审费2.55万元。参评人数约200人。评委会设主任委员1人，副主任委员3人，每人500元，计0.2万元；评审专家34人，每人500元，计1.7万元；工作人员15人，每人300元，计0.45万元；午餐53份，每份30元，计0.159万元，饮用水2元*105瓶，计0.021万元，刻录硬盘0.02万元，2.55万元。3、医疗机构许可证及卫生许可证购置费0.6万元。4、医师注册及变更证照费0.35万元。5、根据《传统医学师承和确有专长人员医师资格考核考试办法》（中华人民共和国卫生部令第52号)，中医确有专长人员考核考试及中医评审费1.1万元。其中：命题费4000元，专家费500*10人次，餐水及场地费等2000元，计1.1万元。</t>
  </si>
  <si>
    <t xml:space="preserve">办公费等4万元：1、病原微生物实验室备案等：按每年4次计算，每次五名专家，每人500元，计1万元。2、依据《医疗机构管理条例》及《医疗机构管理校验管理办法》，对医疗机构校验，需聘请临床、护理、药剂等方面专家进行评审校验，每年预计评审校验16次、每次2-3人，每人补助300元/次，计1.5万元。3、行政审批事项现场勘验费：到现场勘验每次300*30=0.9万元。4、召开行政审批事项评审会、论证会、鉴定会：6次*1000=0.6万元。
</t>
  </si>
  <si>
    <t>根据辽宁省卫计委相关文件精神，市县两级“生育关怀”专项资金配套应不少于人均0.2元标准，2021年预计有101万人享受此项政策，“生育关怀”专项资金应为20.2万元。</t>
  </si>
  <si>
    <t>根据《抚顺市人民政府办公厅关于进一步推行政府法律顾问制度的意见》（抚政办发[2016]13号）、我委聘请辽宁铭鉴律师事务所王万福担任常年法律顾问，并签定《聘请法律顾问合同》。按辽宁省律师收费标及每年度为我委服务的工作量，预计2021年律师费4万元。</t>
  </si>
  <si>
    <t xml:space="preserve">机关商品服务支出5万元：1、与抚顺日报社、抚顺广播电视台等联合开办《健康抚顺》、《健康大讲堂》、《健康接力棒》等卫生健康公益栏目、专题节目，参与《共同关注》、《最美医护工作者》等栏目普及新冠肺炎防控为主的卫生健康知识，定期播发基本公共卫生服务公益广告等，共需合作经费3.5万元。2、结合世界卫生日和护士节、医师节等重点卫生健康纪念日、节庆日，开展卫生健康惠民便民宣传和健康促进、健康教育活动，需经费0.5万元。3、组织“百名专家千场讲座”活动，刊发讲座信息，开展全民健康促进活动，需经费0.5万元。4、组织全市卫生健康系统宣传干部、12320热线服务人员开展专业培训，举办新闻宣传和相关工作业务培训，需经费0.15万元。5、组织医护人员参与志愿服务，通过深入城市社区、农村乡镇和村屯，为城乡居民开展义诊和送医送药等服务，弘扬卫生健康行业精神，需经费0.35万元。
</t>
  </si>
  <si>
    <t xml:space="preserve">其他商品服务支出15.84万元：1、按《抚顺市卫生和计划生育委员会基层卫生系统实施项目技术服务合同》，服务有效期至2019年11月到期，到期后的项目维护费用需要另行支付，技术服务费报价合计137.3万元，到期后按10%收取维护费，需137.3*10%=13.7万元。2、基层卫生系统硬件设备维护2.1万元，2011年采购硬件设备234万元，已过硬件保修期，按合同金额9‰计费，234*0.009=2.1万元。 3、网络工程师技术服务费等0.04万元。
</t>
  </si>
  <si>
    <t xml:space="preserve">根据《关于推进抚顺市口腔病医院原有人员养老金待遇问题再落实的会议纪要》，经测算，2021年口腔病医院44名退休职工事企差为56万元。
</t>
  </si>
  <si>
    <t>其他商品服务支出50万：1、除四害药品（蚊、蝇、鼠、蟑）4类药品共计20万元。2、2021年度主城区公共场所（绿化带、广场、公园、沟渠、黑臭水体、铁路沿线）、集贸市场周边（城市双修项目）除四害消杀服务费16.4万元；3、加重型专利鼠饵站（含防水防风盒-公共场所用）8000个，共计12万元；4、下发全市社区消杀蚊蝇用气压式喷药器（3L便携）1000套，共计1.6万元。</t>
  </si>
  <si>
    <t>危重孕产妇和新生儿救治专项基金15万元：《关于进一步做好母婴安全保障工作的通知》（辽卫办发〔2019〕155号）要求，各市要积极争取财政资金，建立危重孕产妇和新生儿救治专项基金，切实解除各救治中心的后顾之忧。为此，设立危重孕产妇救治基金10万元，危重新生儿救治基金5万元，共计15万元。</t>
  </si>
  <si>
    <t xml:space="preserve">重大公共卫生支出12万元：1、国家基本免疫新生接种儿卡介苗5万元。用于购结核菌素纯蛋白衍生物（PPD）款、接种点人员培训费，表格印刷、省报表会议等。2、心理援助热线工作经费7万元。主要用于心理援助热线人员培训、督导、办公用品、设备运行维护、劳务补助等费用。
</t>
  </si>
  <si>
    <t xml:space="preserve">1.计划生育医学鉴定0.85万元:①根据《病残儿医学鉴定管理办法》（2002年1月18日 国家计划生育委员会令第7号），每年组织专家进行病残儿鉴定；②根据国家人口计生委关于印发《计划生育手术并发症鉴定管理办法（试行）》的通知（人口科技[2011]66号），每年组织专家进行并发症鉴定。2.新生儿先心病筛查0.15万元：依据《关于印发辽宁省新生儿先天性心脏病筛查项目工作方案的通知》（辽卫办发【2018】423号），各级卫生健康部门应协调当地财政部门为项目实施提供必要经费支持。我市自2019年全面启动新生儿先天性心脏病筛查，每户补助30元，50人×30元=0.15万元。
</t>
  </si>
  <si>
    <t>抚顺市卫生健康委员会（本级）</t>
  </si>
  <si>
    <t xml:space="preserve">部门名称：抚顺市卫生健康委员会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</si>
</sst>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_ ;[Red]\-0.00\ "/>
    <numFmt numFmtId="192" formatCode="#,##0.000_ "/>
  </numFmts>
  <fonts count="51">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2"/>
      <color indexed="62"/>
      <name val="宋体"/>
      <family val="0"/>
    </font>
    <font>
      <sz val="10"/>
      <color indexed="9"/>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
      <sz val="12"/>
      <color rgb="FF7030A0"/>
      <name val="宋体"/>
      <family val="0"/>
    </font>
    <font>
      <b/>
      <sz val="10"/>
      <color rgb="FFFFFFFF"/>
      <name val="宋体"/>
      <family val="0"/>
    </font>
    <font>
      <sz val="10"/>
      <color rgb="FFFFFFFF"/>
      <name val="宋体"/>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4" fillId="16"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5"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406">
    <xf numFmtId="0" fontId="0" fillId="0" borderId="0" xfId="0" applyAlignment="1">
      <alignment vertical="center"/>
    </xf>
    <xf numFmtId="0" fontId="7" fillId="26" borderId="0" xfId="0" applyFont="1" applyFill="1" applyAlignment="1">
      <alignment horizontal="right" vertical="center"/>
    </xf>
    <xf numFmtId="0" fontId="8" fillId="0" borderId="0" xfId="105" applyFont="1" applyAlignment="1">
      <alignment vertical="center"/>
      <protection/>
    </xf>
    <xf numFmtId="0" fontId="6" fillId="27" borderId="0" xfId="105" applyFont="1" applyFill="1" applyAlignment="1">
      <alignment vertical="center" wrapText="1"/>
      <protection/>
    </xf>
    <xf numFmtId="0" fontId="6" fillId="0" borderId="0" xfId="105" applyFont="1" applyAlignment="1">
      <alignment vertical="center"/>
      <protection/>
    </xf>
    <xf numFmtId="0" fontId="7" fillId="0" borderId="0" xfId="0" applyFont="1" applyAlignment="1">
      <alignment vertical="center"/>
    </xf>
    <xf numFmtId="49" fontId="8" fillId="0" borderId="0" xfId="105" applyNumberFormat="1" applyFont="1" applyFill="1" applyAlignment="1" applyProtection="1">
      <alignment vertical="center"/>
      <protection/>
    </xf>
    <xf numFmtId="176" fontId="8" fillId="0" borderId="0" xfId="105" applyNumberFormat="1" applyFont="1" applyAlignment="1">
      <alignment vertical="center"/>
      <protection/>
    </xf>
    <xf numFmtId="0" fontId="8" fillId="0" borderId="0" xfId="105" applyFont="1">
      <alignment/>
      <protection/>
    </xf>
    <xf numFmtId="2" fontId="8" fillId="0" borderId="0" xfId="105" applyNumberFormat="1" applyFont="1" applyFill="1" applyAlignment="1" applyProtection="1">
      <alignment horizontal="center" vertical="center"/>
      <protection/>
    </xf>
    <xf numFmtId="0" fontId="6" fillId="0" borderId="10" xfId="86" applyFont="1" applyFill="1" applyBorder="1" applyAlignment="1">
      <alignment horizontal="left" vertical="center"/>
      <protection/>
    </xf>
    <xf numFmtId="176" fontId="8" fillId="0" borderId="0" xfId="105" applyNumberFormat="1" applyFont="1" applyFill="1" applyAlignment="1">
      <alignment horizontal="center" vertical="center"/>
      <protection/>
    </xf>
    <xf numFmtId="176" fontId="6" fillId="0" borderId="10" xfId="105"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05"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5"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86"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8" fillId="0" borderId="0" xfId="105" applyNumberFormat="1" applyFont="1" applyFill="1" applyAlignment="1" applyProtection="1">
      <alignment horizontal="centerContinuous" vertical="center"/>
      <protection/>
    </xf>
    <xf numFmtId="0" fontId="6" fillId="0" borderId="0" xfId="105" applyNumberFormat="1" applyFont="1" applyFill="1" applyAlignment="1" applyProtection="1">
      <alignment horizontal="righ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86"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3" fillId="0" borderId="0" xfId="87"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8" fillId="0" borderId="0" xfId="0" applyFont="1" applyAlignment="1">
      <alignment vertical="center"/>
    </xf>
    <xf numFmtId="0" fontId="9" fillId="0" borderId="0" xfId="105" applyNumberFormat="1" applyFont="1" applyFill="1" applyAlignment="1" applyProtection="1">
      <alignment vertical="center"/>
      <protection/>
    </xf>
    <xf numFmtId="0" fontId="6" fillId="0" borderId="0" xfId="0" applyFont="1" applyBorder="1" applyAlignment="1">
      <alignment vertical="center"/>
    </xf>
    <xf numFmtId="0" fontId="9" fillId="0" borderId="0" xfId="105"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0" fillId="0" borderId="11" xfId="0" applyNumberFormat="1" applyFill="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87" applyFont="1">
      <alignment/>
      <protection/>
    </xf>
    <xf numFmtId="0" fontId="2" fillId="0" borderId="0" xfId="87">
      <alignment/>
      <protection/>
    </xf>
    <xf numFmtId="0" fontId="8" fillId="0" borderId="0" xfId="86" applyFont="1" applyFill="1" applyAlignment="1">
      <alignment vertical="center"/>
      <protection/>
    </xf>
    <xf numFmtId="0" fontId="8" fillId="0" borderId="0" xfId="86" applyFont="1" applyFill="1" applyAlignment="1">
      <alignment horizontal="center" vertical="center"/>
      <protection/>
    </xf>
    <xf numFmtId="176" fontId="6" fillId="0" borderId="0" xfId="86" applyNumberFormat="1" applyFont="1" applyFill="1" applyAlignment="1" applyProtection="1">
      <alignment horizontal="right" vertical="center"/>
      <protection/>
    </xf>
    <xf numFmtId="0" fontId="12" fillId="0" borderId="0" xfId="86" applyFont="1" applyFill="1" applyAlignment="1">
      <alignment vertical="center"/>
      <protection/>
    </xf>
    <xf numFmtId="176" fontId="8" fillId="0" borderId="10" xfId="86" applyNumberFormat="1" applyFont="1" applyFill="1" applyBorder="1" applyAlignment="1">
      <alignment horizontal="center" vertical="center"/>
      <protection/>
    </xf>
    <xf numFmtId="0" fontId="8" fillId="0" borderId="10" xfId="86" applyFont="1" applyFill="1" applyBorder="1" applyAlignment="1">
      <alignment horizontal="center" vertical="center"/>
      <protection/>
    </xf>
    <xf numFmtId="0" fontId="12" fillId="0" borderId="0" xfId="86" applyFont="1" applyFill="1" applyBorder="1" applyAlignment="1">
      <alignment vertical="center"/>
      <protection/>
    </xf>
    <xf numFmtId="0" fontId="6" fillId="0" borderId="11" xfId="86" applyNumberFormat="1" applyFont="1" applyFill="1" applyBorder="1" applyAlignment="1" applyProtection="1">
      <alignment horizontal="centerContinuous" vertical="center"/>
      <protection/>
    </xf>
    <xf numFmtId="0" fontId="6" fillId="0" borderId="11" xfId="86" applyNumberFormat="1" applyFont="1" applyFill="1" applyBorder="1" applyAlignment="1" applyProtection="1">
      <alignment horizontal="center" vertical="center"/>
      <protection/>
    </xf>
    <xf numFmtId="176" fontId="6" fillId="0" borderId="17" xfId="86" applyNumberFormat="1" applyFont="1" applyFill="1" applyBorder="1" applyAlignment="1" applyProtection="1">
      <alignment horizontal="center" vertical="center"/>
      <protection/>
    </xf>
    <xf numFmtId="176" fontId="6" fillId="0" borderId="11" xfId="86" applyNumberFormat="1" applyFont="1" applyFill="1" applyBorder="1" applyAlignment="1" applyProtection="1">
      <alignment horizontal="center" vertical="center"/>
      <protection/>
    </xf>
    <xf numFmtId="49" fontId="8" fillId="0" borderId="12" xfId="86" applyNumberFormat="1" applyFont="1" applyFill="1" applyBorder="1" applyAlignment="1" applyProtection="1">
      <alignment horizontal="left" vertical="center" indent="1"/>
      <protection/>
    </xf>
    <xf numFmtId="49" fontId="6" fillId="0" borderId="12" xfId="86" applyNumberFormat="1" applyFont="1" applyFill="1" applyBorder="1" applyAlignment="1" applyProtection="1">
      <alignment horizontal="center" vertical="center"/>
      <protection/>
    </xf>
    <xf numFmtId="0" fontId="11" fillId="0" borderId="0" xfId="86" applyFont="1" applyFill="1" applyAlignment="1">
      <alignment vertical="center"/>
      <protection/>
    </xf>
    <xf numFmtId="0" fontId="12"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87" applyFont="1" applyBorder="1">
      <alignment/>
      <protection/>
    </xf>
    <xf numFmtId="0" fontId="3" fillId="0" borderId="11" xfId="87" applyFont="1" applyBorder="1" applyAlignment="1">
      <alignment horizontal="left"/>
      <protection/>
    </xf>
    <xf numFmtId="0" fontId="2" fillId="0" borderId="11" xfId="87" applyBorder="1">
      <alignment/>
      <protection/>
    </xf>
    <xf numFmtId="49"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49" fontId="46"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49" fontId="0" fillId="0" borderId="11" xfId="0" applyNumberFormat="1" applyFont="1" applyFill="1" applyBorder="1" applyAlignment="1">
      <alignment vertical="center"/>
    </xf>
    <xf numFmtId="0" fontId="8" fillId="0" borderId="0" xfId="0" applyFont="1" applyFill="1" applyAlignment="1">
      <alignment vertical="center"/>
    </xf>
    <xf numFmtId="181" fontId="8" fillId="0" borderId="11" xfId="0" applyNumberFormat="1"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105" applyNumberFormat="1" applyFont="1" applyFill="1" applyBorder="1" applyAlignment="1" applyProtection="1">
      <alignment horizontal="right" vertical="center" wrapText="1"/>
      <protection/>
    </xf>
    <xf numFmtId="0" fontId="6" fillId="0" borderId="0" xfId="105" applyFont="1">
      <alignment/>
      <protection/>
    </xf>
    <xf numFmtId="0" fontId="7" fillId="0" borderId="0" xfId="0" applyFont="1" applyAlignment="1">
      <alignment vertical="center"/>
    </xf>
    <xf numFmtId="178" fontId="6" fillId="0" borderId="11" xfId="0" applyNumberFormat="1" applyFont="1" applyFill="1" applyBorder="1" applyAlignment="1">
      <alignment horizontal="right" vertical="center" wrapText="1"/>
    </xf>
    <xf numFmtId="49" fontId="9" fillId="0" borderId="0" xfId="105"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178"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49" fontId="7" fillId="0" borderId="11" xfId="0" applyNumberFormat="1" applyFont="1" applyFill="1" applyBorder="1" applyAlignment="1">
      <alignment vertical="center"/>
    </xf>
    <xf numFmtId="0" fontId="6" fillId="0" borderId="11" xfId="0" applyFont="1" applyBorder="1" applyAlignment="1">
      <alignment vertical="center"/>
    </xf>
    <xf numFmtId="0" fontId="8" fillId="0" borderId="10"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xf>
    <xf numFmtId="189" fontId="8" fillId="0" borderId="11" xfId="0" applyNumberFormat="1" applyFont="1" applyFill="1" applyBorder="1" applyAlignment="1" applyProtection="1">
      <alignment horizontal="right" vertical="center"/>
      <protection/>
    </xf>
    <xf numFmtId="189" fontId="0" fillId="0" borderId="11" xfId="0" applyNumberFormat="1" applyFill="1" applyBorder="1" applyAlignment="1">
      <alignment horizontal="right" vertical="center"/>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1" xfId="0" applyNumberFormat="1" applyFont="1" applyFill="1" applyBorder="1" applyAlignment="1">
      <alignment vertical="center"/>
    </xf>
    <xf numFmtId="0" fontId="8" fillId="0" borderId="0" xfId="0" applyFont="1" applyAlignment="1">
      <alignment vertical="center"/>
    </xf>
    <xf numFmtId="182" fontId="7" fillId="0" borderId="11" xfId="0" applyNumberFormat="1" applyFont="1" applyFill="1" applyBorder="1" applyAlignment="1">
      <alignment vertical="center"/>
    </xf>
    <xf numFmtId="182" fontId="6" fillId="0" borderId="11" xfId="0" applyNumberFormat="1" applyFont="1" applyFill="1" applyBorder="1" applyAlignment="1" applyProtection="1">
      <alignment vertical="center"/>
      <protection/>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182" fontId="8" fillId="0" borderId="11" xfId="84"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82" fontId="8" fillId="0" borderId="11" xfId="0" applyNumberFormat="1" applyFont="1" applyFill="1" applyBorder="1" applyAlignment="1">
      <alignment vertical="center"/>
    </xf>
    <xf numFmtId="49" fontId="6" fillId="0" borderId="11" xfId="83" applyNumberFormat="1" applyFont="1" applyFill="1" applyBorder="1">
      <alignment vertical="center"/>
      <protection/>
    </xf>
    <xf numFmtId="182" fontId="6" fillId="0" borderId="11" xfId="83" applyNumberFormat="1" applyFont="1" applyFill="1" applyBorder="1" applyAlignment="1">
      <alignment horizontal="right" vertical="center"/>
      <protection/>
    </xf>
    <xf numFmtId="0" fontId="6" fillId="0" borderId="11" xfId="83"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83" applyNumberFormat="1" applyFont="1" applyFill="1" applyBorder="1" applyAlignment="1">
      <alignment horizontal="right" vertical="center"/>
      <protection/>
    </xf>
    <xf numFmtId="177" fontId="6" fillId="0" borderId="1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lignment horizontal="center" vertical="center"/>
    </xf>
    <xf numFmtId="0" fontId="6" fillId="0" borderId="0" xfId="105" applyFont="1">
      <alignment/>
      <protection/>
    </xf>
    <xf numFmtId="0" fontId="6" fillId="0" borderId="10" xfId="0" applyFont="1" applyBorder="1" applyAlignment="1">
      <alignment horizontal="right" vertical="center"/>
    </xf>
    <xf numFmtId="49" fontId="0" fillId="0" borderId="11" xfId="0" applyNumberFormat="1" applyFill="1" applyBorder="1" applyAlignment="1">
      <alignment horizontal="left" vertical="center" wrapText="1"/>
    </xf>
    <xf numFmtId="0" fontId="7" fillId="0" borderId="11" xfId="0" applyNumberFormat="1" applyFont="1" applyFill="1" applyBorder="1" applyAlignment="1">
      <alignment horizontal="center" vertical="center"/>
    </xf>
    <xf numFmtId="0" fontId="8" fillId="0" borderId="11" xfId="84" applyNumberFormat="1" applyFont="1" applyFill="1" applyBorder="1">
      <alignment vertical="center"/>
      <protection/>
    </xf>
    <xf numFmtId="49" fontId="8" fillId="0" borderId="11" xfId="84" applyNumberFormat="1" applyFont="1" applyFill="1" applyBorder="1">
      <alignment vertical="center"/>
      <protection/>
    </xf>
    <xf numFmtId="0" fontId="6" fillId="0" borderId="10" xfId="86" applyFont="1" applyFill="1" applyBorder="1" applyAlignment="1">
      <alignment vertical="center"/>
      <protection/>
    </xf>
    <xf numFmtId="0" fontId="6" fillId="0" borderId="10" xfId="86" applyFont="1" applyFill="1" applyBorder="1" applyAlignment="1">
      <alignment horizontal="right" vertical="center"/>
      <protection/>
    </xf>
    <xf numFmtId="0" fontId="0" fillId="0" borderId="0" xfId="0" applyAlignment="1">
      <alignment vertical="center"/>
    </xf>
    <xf numFmtId="0" fontId="0" fillId="0" borderId="11" xfId="0" applyBorder="1" applyAlignment="1">
      <alignment vertical="center"/>
    </xf>
    <xf numFmtId="0" fontId="6" fillId="26" borderId="11" xfId="0"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6" fillId="0" borderId="11" xfId="0" applyNumberFormat="1" applyFont="1" applyFill="1" applyBorder="1" applyAlignment="1" applyProtection="1">
      <alignment horizontal="centerContinuous" vertical="center"/>
      <protection/>
    </xf>
    <xf numFmtId="0" fontId="0" fillId="0" borderId="0" xfId="0" applyAlignment="1">
      <alignment vertical="center" wrapText="1"/>
    </xf>
    <xf numFmtId="0" fontId="47" fillId="0" borderId="0" xfId="0" applyFont="1" applyAlignment="1">
      <alignment vertical="center"/>
    </xf>
    <xf numFmtId="0" fontId="9" fillId="0" borderId="0" xfId="105" applyNumberFormat="1" applyFont="1" applyFill="1" applyAlignment="1" applyProtection="1">
      <alignment horizontal="center" vertical="center"/>
      <protection/>
    </xf>
    <xf numFmtId="0" fontId="3" fillId="0" borderId="0" xfId="0" applyFont="1" applyAlignment="1">
      <alignment horizontal="left" vertical="center"/>
    </xf>
    <xf numFmtId="0" fontId="2" fillId="0" borderId="0" xfId="0" applyFont="1" applyAlignment="1">
      <alignment horizontal="left" vertical="center"/>
    </xf>
    <xf numFmtId="0" fontId="6" fillId="0" borderId="11" xfId="0" applyFont="1" applyFill="1" applyBorder="1" applyAlignment="1">
      <alignment horizontal="center" vertical="center"/>
    </xf>
    <xf numFmtId="49" fontId="8" fillId="0" borderId="12" xfId="86"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Alignment="1">
      <alignment vertical="center"/>
    </xf>
    <xf numFmtId="0" fontId="6"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right" vertical="center"/>
      <protection/>
    </xf>
    <xf numFmtId="2" fontId="6" fillId="0" borderId="0" xfId="105" applyNumberFormat="1" applyFont="1" applyFill="1" applyAlignment="1" applyProtection="1">
      <alignment horizontal="right" vertical="center"/>
      <protection/>
    </xf>
    <xf numFmtId="0" fontId="7" fillId="26" borderId="0" xfId="0" applyNumberFormat="1" applyFont="1" applyFill="1" applyAlignment="1" applyProtection="1">
      <alignment horizontal="right" vertical="center"/>
      <protection/>
    </xf>
    <xf numFmtId="0" fontId="6" fillId="0" borderId="0" xfId="105" applyNumberFormat="1" applyFont="1" applyFill="1" applyAlignment="1" applyProtection="1">
      <alignment horizontal="right" vertical="center"/>
      <protection/>
    </xf>
    <xf numFmtId="0" fontId="13" fillId="0" borderId="0" xfId="0" applyFont="1" applyAlignment="1">
      <alignment horizontal="center" vertical="center" wrapText="1"/>
    </xf>
    <xf numFmtId="0" fontId="2" fillId="0" borderId="0" xfId="0" applyFont="1" applyAlignment="1">
      <alignment horizontal="center" vertical="center"/>
    </xf>
    <xf numFmtId="0" fontId="0" fillId="26" borderId="0" xfId="0" applyFill="1" applyAlignment="1">
      <alignment horizontal="center" vertical="center"/>
    </xf>
    <xf numFmtId="49" fontId="2" fillId="26" borderId="0" xfId="0" applyNumberFormat="1" applyFont="1" applyFill="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vertical="center" wrapText="1"/>
    </xf>
    <xf numFmtId="0" fontId="5" fillId="0" borderId="0" xfId="0" applyFont="1" applyAlignment="1">
      <alignment horizontal="center" vertical="center"/>
    </xf>
    <xf numFmtId="0" fontId="3" fillId="0" borderId="11" xfId="0" applyFont="1" applyBorder="1" applyAlignment="1">
      <alignment horizontal="center" vertical="center" wrapText="1"/>
    </xf>
    <xf numFmtId="0" fontId="6" fillId="0" borderId="0" xfId="0" applyNumberFormat="1" applyFont="1" applyFill="1" applyAlignment="1" applyProtection="1">
      <alignment horizontal="right" vertical="center"/>
      <protection/>
    </xf>
    <xf numFmtId="0" fontId="8" fillId="0" borderId="11" xfId="86" applyNumberFormat="1" applyFont="1" applyFill="1" applyBorder="1" applyAlignment="1" applyProtection="1">
      <alignment vertical="center"/>
      <protection/>
    </xf>
    <xf numFmtId="49" fontId="6" fillId="0" borderId="0" xfId="86"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right" vertical="center"/>
      <protection/>
    </xf>
    <xf numFmtId="49" fontId="6" fillId="0" borderId="0" xfId="86" applyNumberFormat="1" applyFont="1" applyFill="1" applyBorder="1" applyAlignment="1" applyProtection="1">
      <alignment horizontal="center" vertical="center"/>
      <protection/>
    </xf>
    <xf numFmtId="191" fontId="8" fillId="0" borderId="11" xfId="85" applyNumberFormat="1" applyFont="1" applyFill="1" applyBorder="1" applyAlignment="1" applyProtection="1">
      <alignment horizontal="right" vertical="center" wrapText="1"/>
      <protection/>
    </xf>
    <xf numFmtId="4" fontId="8" fillId="0" borderId="11" xfId="85"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191" fontId="0" fillId="0" borderId="11" xfId="85" applyNumberFormat="1" applyFill="1" applyBorder="1" applyAlignment="1">
      <alignment horizontal="right" vertical="center" wrapText="1"/>
      <protection/>
    </xf>
    <xf numFmtId="0" fontId="6" fillId="0" borderId="0" xfId="86" applyFont="1" applyFill="1" applyBorder="1" applyAlignment="1">
      <alignment horizontal="left" vertical="center"/>
      <protection/>
    </xf>
    <xf numFmtId="0" fontId="8" fillId="0" borderId="11" xfId="85" applyNumberFormat="1" applyFont="1" applyFill="1" applyBorder="1" applyAlignment="1" applyProtection="1">
      <alignment horizontal="left" vertical="center" wrapText="1"/>
      <protection/>
    </xf>
    <xf numFmtId="49" fontId="8" fillId="0" borderId="11" xfId="85" applyNumberFormat="1" applyFont="1" applyFill="1" applyBorder="1" applyAlignment="1" applyProtection="1">
      <alignment horizontal="left" vertical="center" wrapText="1"/>
      <protection/>
    </xf>
    <xf numFmtId="49" fontId="7" fillId="0" borderId="11" xfId="0" applyNumberFormat="1" applyFont="1" applyFill="1" applyBorder="1" applyAlignment="1">
      <alignment horizontal="left" vertical="center" wrapText="1"/>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vertical="center" wrapText="1"/>
      <protection/>
    </xf>
    <xf numFmtId="0" fontId="6" fillId="0" borderId="11" xfId="0" applyFont="1" applyBorder="1" applyAlignment="1">
      <alignment vertical="center"/>
    </xf>
    <xf numFmtId="182" fontId="7" fillId="0" borderId="11" xfId="0" applyNumberFormat="1" applyFont="1" applyFill="1" applyBorder="1" applyAlignment="1">
      <alignment horizontal="right" vertical="center"/>
    </xf>
    <xf numFmtId="49"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lignment horizontal="center" vertical="center"/>
    </xf>
    <xf numFmtId="0" fontId="6" fillId="0" borderId="0" xfId="0" applyFont="1" applyAlignment="1">
      <alignmen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8" fillId="0" borderId="0" xfId="0" applyFont="1" applyAlignment="1">
      <alignment vertical="center"/>
    </xf>
    <xf numFmtId="178" fontId="0" fillId="0" borderId="11" xfId="0" applyNumberFormat="1" applyFont="1" applyFill="1" applyBorder="1" applyAlignment="1">
      <alignment horizontal="right" vertical="center"/>
    </xf>
    <xf numFmtId="49" fontId="7" fillId="0" borderId="11" xfId="0" applyNumberFormat="1" applyFont="1" applyFill="1" applyBorder="1" applyAlignment="1">
      <alignment vertical="center"/>
    </xf>
    <xf numFmtId="189" fontId="7" fillId="0" borderId="11" xfId="0" applyNumberFormat="1" applyFont="1" applyFill="1" applyBorder="1" applyAlignment="1">
      <alignment horizontal="right" vertical="center"/>
    </xf>
    <xf numFmtId="49" fontId="0" fillId="0" borderId="11"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2" fontId="0" fillId="0" borderId="11" xfId="0" applyNumberFormat="1" applyFont="1" applyFill="1" applyBorder="1" applyAlignment="1">
      <alignment vertical="center"/>
    </xf>
    <xf numFmtId="0" fontId="0" fillId="0" borderId="11" xfId="0" applyNumberFormat="1" applyFont="1" applyFill="1" applyBorder="1" applyAlignment="1">
      <alignment horizontal="left" vertical="center"/>
    </xf>
    <xf numFmtId="189" fontId="6" fillId="0" borderId="11" xfId="0" applyNumberFormat="1" applyFont="1" applyFill="1" applyBorder="1" applyAlignment="1" applyProtection="1">
      <alignment horizontal="right" vertical="center"/>
      <protection/>
    </xf>
    <xf numFmtId="189" fontId="8" fillId="0" borderId="11" xfId="0" applyNumberFormat="1" applyFont="1" applyFill="1" applyBorder="1" applyAlignment="1" applyProtection="1">
      <alignment horizontal="right" vertical="center"/>
      <protection/>
    </xf>
    <xf numFmtId="189" fontId="8" fillId="0" borderId="11" xfId="0" applyNumberFormat="1" applyFont="1" applyBorder="1" applyAlignment="1">
      <alignment horizontal="right" vertical="center"/>
    </xf>
    <xf numFmtId="182" fontId="8" fillId="0" borderId="11" xfId="0" applyNumberFormat="1" applyFont="1" applyFill="1" applyBorder="1" applyAlignment="1" applyProtection="1">
      <alignment vertical="center"/>
      <protection/>
    </xf>
    <xf numFmtId="182" fontId="7" fillId="0" borderId="11" xfId="0" applyNumberFormat="1" applyFont="1" applyFill="1" applyBorder="1" applyAlignment="1" applyProtection="1">
      <alignment vertical="center"/>
      <protection/>
    </xf>
    <xf numFmtId="0" fontId="6" fillId="0" borderId="11" xfId="0" applyFont="1" applyBorder="1" applyAlignment="1">
      <alignment horizontal="center" vertical="center" wrapText="1"/>
    </xf>
    <xf numFmtId="0" fontId="8" fillId="0" borderId="11" xfId="85" applyNumberFormat="1" applyFont="1" applyFill="1" applyBorder="1" applyAlignment="1" applyProtection="1">
      <alignment horizontal="left" vertical="center" wrapText="1"/>
      <protection/>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49" fontId="8" fillId="0" borderId="11" xfId="85" applyNumberFormat="1" applyFont="1" applyFill="1" applyBorder="1" applyAlignment="1" applyProtection="1">
      <alignment horizontal="left" vertical="center" wrapText="1"/>
      <protection/>
    </xf>
    <xf numFmtId="49" fontId="6" fillId="0" borderId="11" xfId="83" applyNumberFormat="1" applyFont="1" applyFill="1" applyBorder="1">
      <alignment vertical="center"/>
      <protection/>
    </xf>
    <xf numFmtId="49" fontId="8" fillId="0" borderId="12"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181" fontId="8" fillId="0" borderId="11" xfId="0" applyNumberFormat="1" applyFont="1" applyFill="1" applyBorder="1" applyAlignment="1">
      <alignment vertical="center"/>
    </xf>
    <xf numFmtId="4" fontId="8" fillId="0" borderId="11" xfId="105" applyNumberFormat="1" applyFont="1" applyFill="1" applyBorder="1" applyAlignment="1" applyProtection="1">
      <alignment horizontal="right" vertical="center" wrapText="1"/>
      <protection/>
    </xf>
    <xf numFmtId="4" fontId="8" fillId="0" borderId="11" xfId="0" applyNumberFormat="1" applyFont="1" applyBorder="1" applyAlignment="1">
      <alignment vertical="center"/>
    </xf>
    <xf numFmtId="4" fontId="0" fillId="0" borderId="11" xfId="0" applyNumberFormat="1" applyBorder="1" applyAlignment="1">
      <alignment vertical="center"/>
    </xf>
    <xf numFmtId="4" fontId="8" fillId="0" borderId="11" xfId="0" applyNumberFormat="1" applyFont="1" applyFill="1" applyBorder="1" applyAlignment="1">
      <alignment vertical="center"/>
    </xf>
    <xf numFmtId="4" fontId="0" fillId="0" borderId="11" xfId="0" applyNumberFormat="1" applyFill="1" applyBorder="1" applyAlignment="1">
      <alignmen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right" vertical="center"/>
    </xf>
    <xf numFmtId="49" fontId="6" fillId="0" borderId="11" xfId="0" applyNumberFormat="1" applyFont="1" applyFill="1" applyBorder="1" applyAlignment="1" applyProtection="1">
      <alignment vertical="center" wrapText="1"/>
      <protection/>
    </xf>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0" fillId="0" borderId="0" xfId="0" applyFont="1" applyAlignment="1">
      <alignment vertical="center"/>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0" fontId="6" fillId="0" borderId="10" xfId="86" applyFont="1" applyFill="1" applyBorder="1" applyAlignment="1">
      <alignment vertical="center"/>
      <protection/>
    </xf>
    <xf numFmtId="178" fontId="0" fillId="0" borderId="11" xfId="0" applyNumberFormat="1" applyFont="1" applyFill="1" applyBorder="1" applyAlignment="1">
      <alignment horizontal="right" vertical="center"/>
    </xf>
    <xf numFmtId="191" fontId="6" fillId="0" borderId="11" xfId="85" applyNumberFormat="1" applyFont="1" applyFill="1" applyBorder="1" applyAlignment="1" applyProtection="1">
      <alignment horizontal="right" vertical="center" wrapText="1"/>
      <protection/>
    </xf>
    <xf numFmtId="178" fontId="7" fillId="0" borderId="11" xfId="0" applyNumberFormat="1" applyFont="1" applyFill="1" applyBorder="1" applyAlignment="1">
      <alignment horizontal="right" vertical="center"/>
    </xf>
    <xf numFmtId="178"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NumberFormat="1" applyFill="1" applyBorder="1" applyAlignment="1">
      <alignment horizontal="left" vertical="center"/>
    </xf>
    <xf numFmtId="191" fontId="8" fillId="0" borderId="11" xfId="85" applyNumberFormat="1" applyFont="1" applyFill="1" applyBorder="1" applyAlignment="1" applyProtection="1">
      <alignment horizontal="right" vertical="center" wrapText="1"/>
      <protection/>
    </xf>
    <xf numFmtId="0" fontId="0" fillId="0" borderId="11" xfId="0" applyNumberFormat="1" applyFont="1" applyFill="1" applyBorder="1" applyAlignment="1">
      <alignment horizontal="left" vertical="center"/>
    </xf>
    <xf numFmtId="49" fontId="7" fillId="0" borderId="11" xfId="0" applyNumberFormat="1" applyFont="1" applyFill="1" applyBorder="1" applyAlignment="1">
      <alignment horizontal="center" vertical="center"/>
    </xf>
    <xf numFmtId="49" fontId="8"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horizontal="left" vertical="center" wrapText="1"/>
      <protection/>
    </xf>
    <xf numFmtId="177" fontId="6" fillId="0" borderId="11" xfId="0" applyNumberFormat="1" applyFont="1" applyFill="1" applyBorder="1" applyAlignment="1" applyProtection="1">
      <alignment horizontal="left" vertical="center" wrapText="1"/>
      <protection/>
    </xf>
    <xf numFmtId="0" fontId="8" fillId="0" borderId="12" xfId="0" applyNumberFormat="1" applyFont="1" applyFill="1" applyBorder="1" applyAlignment="1">
      <alignment horizontal="left" vertical="center" wrapText="1"/>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181" fontId="8" fillId="0" borderId="11" xfId="0" applyNumberFormat="1" applyFont="1" applyFill="1" applyBorder="1" applyAlignment="1">
      <alignment wrapText="1"/>
    </xf>
    <xf numFmtId="181" fontId="8" fillId="0" borderId="11" xfId="0" applyNumberFormat="1" applyFont="1" applyBorder="1" applyAlignment="1">
      <alignment vertical="center" wrapText="1"/>
    </xf>
    <xf numFmtId="49" fontId="8" fillId="0" borderId="11" xfId="0" applyNumberFormat="1" applyFont="1" applyFill="1" applyBorder="1" applyAlignment="1" applyProtection="1">
      <alignment horizontal="left" vertical="center" wrapText="1"/>
      <protection/>
    </xf>
    <xf numFmtId="0" fontId="8" fillId="0" borderId="11" xfId="0" applyFont="1" applyBorder="1" applyAlignment="1">
      <alignment vertic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86" applyNumberFormat="1" applyFont="1" applyFill="1" applyAlignment="1" applyProtection="1">
      <alignment horizontal="center" vertical="center"/>
      <protection/>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9" fillId="0" borderId="0" xfId="105" applyNumberFormat="1" applyFont="1" applyFill="1" applyAlignment="1" applyProtection="1">
      <alignment horizontal="center" vertical="center"/>
      <protection/>
    </xf>
    <xf numFmtId="0" fontId="6" fillId="26" borderId="11" xfId="0" applyFont="1" applyFill="1" applyBorder="1" applyAlignment="1">
      <alignment horizontal="center" vertical="center"/>
    </xf>
    <xf numFmtId="0" fontId="6" fillId="0" borderId="10" xfId="0" applyFont="1" applyBorder="1" applyAlignment="1">
      <alignment horizontal="right" vertical="center"/>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3" fillId="0" borderId="0" xfId="0" applyFont="1" applyAlignment="1">
      <alignment horizontal="left"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49" fontId="6"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Fill="1" applyBorder="1" applyAlignment="1">
      <alignment horizontal="center" vertical="center"/>
    </xf>
    <xf numFmtId="0" fontId="48" fillId="0" borderId="0" xfId="0" applyFont="1" applyBorder="1" applyAlignment="1">
      <alignment horizontal="center" vertical="center" wrapText="1"/>
    </xf>
    <xf numFmtId="0" fontId="5" fillId="0" borderId="0" xfId="0" applyFont="1" applyAlignment="1">
      <alignment horizontal="center" vertical="center"/>
    </xf>
    <xf numFmtId="0" fontId="6" fillId="0" borderId="10" xfId="86" applyFont="1" applyFill="1" applyBorder="1" applyAlignment="1">
      <alignment horizontal="left" vertical="center"/>
      <protection/>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50" fillId="0" borderId="17"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7" xfId="0" applyFont="1" applyBorder="1" applyAlignment="1">
      <alignment horizontal="center" vertical="center"/>
    </xf>
    <xf numFmtId="0" fontId="50"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11" xfId="105" applyNumberFormat="1" applyFont="1" applyFill="1" applyBorder="1" applyAlignment="1" applyProtection="1">
      <alignment horizontal="center" vertical="center" wrapText="1"/>
      <protection/>
    </xf>
    <xf numFmtId="176" fontId="6" fillId="0" borderId="11" xfId="105" applyNumberFormat="1" applyFont="1" applyFill="1" applyBorder="1" applyAlignment="1" applyProtection="1">
      <alignment horizontal="center" vertical="center" wrapText="1"/>
      <protection/>
    </xf>
    <xf numFmtId="2" fontId="5" fillId="0" borderId="0" xfId="105" applyNumberFormat="1" applyFont="1" applyFill="1" applyAlignment="1" applyProtection="1">
      <alignment horizontal="center" vertical="center"/>
      <protection/>
    </xf>
    <xf numFmtId="0" fontId="13" fillId="0" borderId="0" xfId="0" applyFont="1" applyAlignment="1">
      <alignment horizontal="center" vertical="center" wrapText="1"/>
    </xf>
    <xf numFmtId="49" fontId="2" fillId="26" borderId="10" xfId="0" applyNumberFormat="1" applyFont="1" applyFill="1" applyBorder="1" applyAlignment="1">
      <alignment horizontal="left" vertical="center"/>
    </xf>
    <xf numFmtId="0" fontId="0" fillId="26" borderId="10" xfId="0" applyFill="1" applyBorder="1" applyAlignment="1">
      <alignment horizontal="left" vertical="center"/>
    </xf>
    <xf numFmtId="0" fontId="2" fillId="26" borderId="10" xfId="0" applyNumberFormat="1" applyFont="1" applyFill="1" applyBorder="1" applyAlignment="1">
      <alignment horizontal="left" vertical="center"/>
    </xf>
    <xf numFmtId="0" fontId="2"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2" fillId="0" borderId="12"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D21" sqref="D21"/>
    </sheetView>
  </sheetViews>
  <sheetFormatPr defaultColWidth="7" defaultRowHeight="11.25"/>
  <cols>
    <col min="1" max="5" width="8.83203125" style="115" customWidth="1"/>
    <col min="6" max="6" width="8.83203125" style="112" customWidth="1"/>
    <col min="7" max="16" width="8.83203125" style="115" customWidth="1"/>
    <col min="17" max="19" width="7" style="115" customWidth="1"/>
    <col min="20" max="20" width="50.83203125" style="115" customWidth="1"/>
    <col min="21" max="16384" width="7" style="115" customWidth="1"/>
  </cols>
  <sheetData>
    <row r="1" spans="1:26" ht="15" customHeight="1">
      <c r="A1" s="116"/>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12"/>
      <c r="Y4"/>
      <c r="Z4"/>
    </row>
    <row r="5" spans="1:26" s="112" customFormat="1" ht="36" customHeight="1">
      <c r="A5" s="117"/>
      <c r="W5" s="118"/>
      <c r="X5" s="65"/>
      <c r="Y5" s="65"/>
      <c r="Z5" s="65"/>
    </row>
    <row r="6" spans="4:26" ht="26.25" customHeight="1">
      <c r="D6" s="112"/>
      <c r="U6" s="112"/>
      <c r="V6" s="112"/>
      <c r="W6" s="112"/>
      <c r="X6" s="112"/>
      <c r="Y6"/>
      <c r="Z6"/>
    </row>
    <row r="7" spans="4:26" ht="25.5" customHeight="1">
      <c r="D7" s="112"/>
      <c r="N7" s="112"/>
      <c r="O7" s="112"/>
      <c r="U7" s="112"/>
      <c r="V7" s="112"/>
      <c r="W7" s="112"/>
      <c r="X7" s="112"/>
      <c r="Y7"/>
      <c r="Z7"/>
    </row>
    <row r="8" spans="1:26" s="113" customFormat="1" ht="30" customHeight="1">
      <c r="A8" s="314" t="s">
        <v>117</v>
      </c>
      <c r="B8" s="314"/>
      <c r="C8" s="314"/>
      <c r="D8" s="314"/>
      <c r="E8" s="314"/>
      <c r="F8" s="314"/>
      <c r="G8" s="314"/>
      <c r="H8" s="314"/>
      <c r="I8" s="314"/>
      <c r="J8" s="314"/>
      <c r="K8" s="314"/>
      <c r="L8" s="314"/>
      <c r="M8" s="314"/>
      <c r="N8" s="314"/>
      <c r="O8" s="314"/>
      <c r="P8" s="314"/>
      <c r="Q8" s="119"/>
      <c r="R8" s="119"/>
      <c r="S8" s="119"/>
      <c r="T8" s="120"/>
      <c r="U8" s="119"/>
      <c r="V8" s="119"/>
      <c r="W8" s="119"/>
      <c r="X8" s="119"/>
      <c r="Y8"/>
      <c r="Z8"/>
    </row>
    <row r="9" spans="1:26" ht="19.5" customHeight="1">
      <c r="A9" s="315"/>
      <c r="B9" s="315"/>
      <c r="C9" s="315"/>
      <c r="D9" s="315"/>
      <c r="E9" s="315"/>
      <c r="F9" s="315"/>
      <c r="G9" s="315"/>
      <c r="H9" s="315"/>
      <c r="I9" s="315"/>
      <c r="J9" s="315"/>
      <c r="K9" s="315"/>
      <c r="L9" s="315"/>
      <c r="M9" s="315"/>
      <c r="N9" s="315"/>
      <c r="O9" s="315"/>
      <c r="P9" s="112"/>
      <c r="T9" s="121"/>
      <c r="U9" s="112"/>
      <c r="V9" s="112"/>
      <c r="W9" s="112"/>
      <c r="X9" s="112"/>
      <c r="Y9"/>
      <c r="Z9"/>
    </row>
    <row r="10" spans="1:26" ht="10.5" customHeight="1">
      <c r="A10" s="112"/>
      <c r="B10" s="112"/>
      <c r="D10" s="112"/>
      <c r="E10" s="112"/>
      <c r="H10" s="112"/>
      <c r="N10" s="112"/>
      <c r="O10" s="112"/>
      <c r="U10" s="112"/>
      <c r="V10" s="112"/>
      <c r="X10" s="112"/>
      <c r="Y10"/>
      <c r="Z10"/>
    </row>
    <row r="11" spans="1:26" ht="77.25" customHeight="1">
      <c r="A11" s="316"/>
      <c r="B11" s="316"/>
      <c r="C11" s="316"/>
      <c r="D11" s="316"/>
      <c r="E11" s="316"/>
      <c r="F11" s="316"/>
      <c r="G11" s="316"/>
      <c r="H11" s="316"/>
      <c r="I11" s="316"/>
      <c r="J11" s="316"/>
      <c r="K11" s="316"/>
      <c r="L11" s="316"/>
      <c r="M11" s="316"/>
      <c r="N11" s="316"/>
      <c r="O11" s="316"/>
      <c r="P11" s="316"/>
      <c r="U11" s="112"/>
      <c r="V11" s="112"/>
      <c r="X11" s="112"/>
      <c r="Y11"/>
      <c r="Z11"/>
    </row>
    <row r="12" spans="1:26" ht="56.25" customHeight="1">
      <c r="A12" s="317"/>
      <c r="B12" s="314"/>
      <c r="C12" s="314"/>
      <c r="D12" s="314"/>
      <c r="E12" s="314"/>
      <c r="F12" s="314"/>
      <c r="G12" s="314"/>
      <c r="H12" s="314"/>
      <c r="I12" s="314"/>
      <c r="J12" s="314"/>
      <c r="K12" s="314"/>
      <c r="L12" s="314"/>
      <c r="M12" s="314"/>
      <c r="N12" s="314"/>
      <c r="O12" s="314"/>
      <c r="P12" s="314"/>
      <c r="S12" s="112"/>
      <c r="T12" s="112"/>
      <c r="U12" s="112"/>
      <c r="V12" s="112"/>
      <c r="W12" s="112"/>
      <c r="X12" s="112"/>
      <c r="Y12"/>
      <c r="Z12"/>
    </row>
    <row r="13" spans="8:26" ht="10.5" customHeight="1">
      <c r="H13" s="112"/>
      <c r="R13" s="112"/>
      <c r="S13" s="112"/>
      <c r="U13" s="112"/>
      <c r="V13" s="112"/>
      <c r="W13" s="112"/>
      <c r="X13" s="112"/>
      <c r="Y13"/>
      <c r="Z13"/>
    </row>
    <row r="14" spans="1:26" s="114" customFormat="1" ht="25.5" customHeight="1">
      <c r="A14" s="318"/>
      <c r="B14" s="318"/>
      <c r="C14" s="318"/>
      <c r="D14" s="318"/>
      <c r="E14" s="318"/>
      <c r="F14" s="318"/>
      <c r="G14" s="318"/>
      <c r="H14" s="318"/>
      <c r="I14" s="318"/>
      <c r="J14" s="318"/>
      <c r="K14" s="318"/>
      <c r="L14" s="318"/>
      <c r="M14" s="318"/>
      <c r="N14" s="318"/>
      <c r="O14" s="318"/>
      <c r="P14" s="318"/>
      <c r="R14" s="122"/>
      <c r="S14" s="122"/>
      <c r="U14" s="122"/>
      <c r="V14" s="122"/>
      <c r="W14" s="122"/>
      <c r="X14" s="122"/>
      <c r="Y14" s="122"/>
      <c r="Z14" s="122"/>
    </row>
    <row r="15" spans="1:26" s="114" customFormat="1" ht="25.5" customHeight="1">
      <c r="A15" s="319"/>
      <c r="B15" s="319"/>
      <c r="C15" s="319"/>
      <c r="D15" s="319"/>
      <c r="E15" s="319"/>
      <c r="F15" s="319"/>
      <c r="G15" s="319"/>
      <c r="H15" s="319"/>
      <c r="I15" s="319"/>
      <c r="J15" s="319"/>
      <c r="K15" s="319"/>
      <c r="L15" s="319"/>
      <c r="M15" s="319"/>
      <c r="N15" s="319"/>
      <c r="O15" s="319"/>
      <c r="P15" s="319"/>
      <c r="S15" s="122"/>
      <c r="T15" s="122"/>
      <c r="U15" s="122"/>
      <c r="V15" s="122"/>
      <c r="W15" s="122"/>
      <c r="X15"/>
      <c r="Y15"/>
      <c r="Z15" s="122"/>
    </row>
    <row r="16" spans="15:26" ht="11.25">
      <c r="O16" s="112"/>
      <c r="V16"/>
      <c r="W16"/>
      <c r="X16"/>
      <c r="Y16"/>
      <c r="Z16" s="112"/>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12"/>
    </row>
    <row r="21" ht="11.25">
      <c r="M21" s="112"/>
    </row>
    <row r="22" ht="11.25">
      <c r="B22" s="115"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33" t="s">
        <v>1</v>
      </c>
    </row>
    <row r="2" s="110" customFormat="1" ht="21.75" customHeight="1">
      <c r="A2" s="111" t="s">
        <v>118</v>
      </c>
    </row>
    <row r="3" s="110" customFormat="1" ht="21.75" customHeight="1">
      <c r="A3" s="111" t="s">
        <v>119</v>
      </c>
    </row>
    <row r="4" s="110" customFormat="1" ht="21.75" customHeight="1">
      <c r="A4" s="111" t="s">
        <v>120</v>
      </c>
    </row>
    <row r="5" s="110" customFormat="1" ht="21.75" customHeight="1">
      <c r="A5" s="111" t="s">
        <v>121</v>
      </c>
    </row>
    <row r="6" s="110" customFormat="1" ht="21.75" customHeight="1">
      <c r="A6" s="111" t="s">
        <v>122</v>
      </c>
    </row>
    <row r="7" s="110" customFormat="1" ht="21.75" customHeight="1">
      <c r="A7" s="111" t="s">
        <v>123</v>
      </c>
    </row>
    <row r="8" s="110" customFormat="1" ht="21.75" customHeight="1">
      <c r="A8" s="111" t="s">
        <v>124</v>
      </c>
    </row>
    <row r="9" s="110" customFormat="1" ht="21.75" customHeight="1">
      <c r="A9" s="111" t="s">
        <v>125</v>
      </c>
    </row>
    <row r="10" s="110" customFormat="1" ht="21.75" customHeight="1">
      <c r="A10" s="111" t="s">
        <v>126</v>
      </c>
    </row>
    <row r="11" s="110" customFormat="1" ht="21.75" customHeight="1">
      <c r="A11" s="111" t="s">
        <v>127</v>
      </c>
    </row>
    <row r="12" s="110" customFormat="1" ht="21.75" customHeight="1">
      <c r="A12" s="207" t="s">
        <v>128</v>
      </c>
    </row>
    <row r="13" s="110" customFormat="1" ht="21.75" customHeight="1">
      <c r="A13" s="111" t="s">
        <v>129</v>
      </c>
    </row>
    <row r="14" s="110" customFormat="1" ht="21.75" customHeight="1">
      <c r="A14" s="111" t="s">
        <v>130</v>
      </c>
    </row>
    <row r="15" s="110" customFormat="1" ht="21.75" customHeight="1">
      <c r="A15" s="111" t="s">
        <v>131</v>
      </c>
    </row>
    <row r="16" s="110" customFormat="1" ht="21.75" customHeight="1">
      <c r="A16" s="111" t="s">
        <v>132</v>
      </c>
    </row>
    <row r="17" s="110" customFormat="1" ht="21.75" customHeight="1">
      <c r="A17" s="111" t="s">
        <v>133</v>
      </c>
    </row>
    <row r="18" s="110" customFormat="1" ht="21.75" customHeight="1">
      <c r="A18" s="111" t="s">
        <v>134</v>
      </c>
    </row>
    <row r="19" s="110" customFormat="1" ht="21.75" customHeight="1">
      <c r="A19" s="111" t="s">
        <v>135</v>
      </c>
    </row>
    <row r="20" s="110" customFormat="1" ht="21.75" customHeight="1">
      <c r="A20" s="111" t="s">
        <v>136</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V41"/>
  <sheetViews>
    <sheetView zoomScalePageLayoutView="0" workbookViewId="0" topLeftCell="A22">
      <selection activeCell="B42" sqref="B42"/>
    </sheetView>
  </sheetViews>
  <sheetFormatPr defaultColWidth="12" defaultRowHeight="11.25"/>
  <cols>
    <col min="1" max="1" width="52.66015625" style="94" customWidth="1"/>
    <col min="2" max="2" width="21.5" style="94" customWidth="1"/>
    <col min="3" max="3" width="48.66015625" style="94" customWidth="1"/>
    <col min="4" max="4" width="22.16015625" style="94" customWidth="1"/>
    <col min="5" max="16384" width="12" style="94" customWidth="1"/>
  </cols>
  <sheetData>
    <row r="1" spans="1:22" ht="27">
      <c r="A1" s="320" t="s">
        <v>137</v>
      </c>
      <c r="B1" s="320"/>
      <c r="C1" s="320"/>
      <c r="D1" s="320"/>
      <c r="E1" s="95"/>
      <c r="F1" s="95"/>
      <c r="G1" s="95"/>
      <c r="H1" s="95"/>
      <c r="I1" s="95"/>
      <c r="J1" s="95"/>
      <c r="K1" s="95"/>
      <c r="L1" s="95"/>
      <c r="M1" s="95"/>
      <c r="N1" s="95"/>
      <c r="O1" s="95"/>
      <c r="P1" s="95"/>
      <c r="Q1" s="95"/>
      <c r="R1" s="95"/>
      <c r="S1" s="95"/>
      <c r="T1" s="95"/>
      <c r="U1" s="95"/>
      <c r="V1" s="95"/>
    </row>
    <row r="2" spans="1:22" ht="14.25">
      <c r="A2" s="96"/>
      <c r="B2" s="96"/>
      <c r="C2" s="96"/>
      <c r="D2" s="97" t="s">
        <v>2</v>
      </c>
      <c r="E2" s="98"/>
      <c r="F2" s="98"/>
      <c r="G2" s="98"/>
      <c r="H2" s="98"/>
      <c r="I2" s="98"/>
      <c r="J2" s="98"/>
      <c r="K2" s="98"/>
      <c r="L2" s="98"/>
      <c r="M2" s="98"/>
      <c r="N2" s="98"/>
      <c r="O2" s="98"/>
      <c r="P2" s="98"/>
      <c r="Q2" s="98"/>
      <c r="R2" s="98"/>
      <c r="S2" s="98"/>
      <c r="T2" s="98"/>
      <c r="U2" s="98"/>
      <c r="V2" s="98"/>
    </row>
    <row r="3" spans="1:22" ht="17.25" customHeight="1">
      <c r="A3" s="10" t="s">
        <v>254</v>
      </c>
      <c r="B3" s="99"/>
      <c r="C3" s="100"/>
      <c r="D3" s="97" t="s">
        <v>3</v>
      </c>
      <c r="E3" s="101"/>
      <c r="F3" s="101"/>
      <c r="G3" s="101"/>
      <c r="H3" s="101"/>
      <c r="I3" s="101"/>
      <c r="J3" s="101"/>
      <c r="K3" s="101"/>
      <c r="L3" s="101"/>
      <c r="M3" s="101"/>
      <c r="N3" s="101"/>
      <c r="O3" s="101"/>
      <c r="P3" s="101"/>
      <c r="Q3" s="101"/>
      <c r="R3" s="101"/>
      <c r="S3" s="101"/>
      <c r="T3" s="101"/>
      <c r="U3" s="101"/>
      <c r="V3" s="101"/>
    </row>
    <row r="4" spans="1:22" ht="19.5" customHeight="1">
      <c r="A4" s="102" t="s">
        <v>4</v>
      </c>
      <c r="B4" s="102"/>
      <c r="C4" s="102" t="s">
        <v>5</v>
      </c>
      <c r="D4" s="102"/>
      <c r="E4" s="98"/>
      <c r="F4" s="98"/>
      <c r="G4" s="98"/>
      <c r="H4" s="98"/>
      <c r="I4" s="98"/>
      <c r="J4" s="98"/>
      <c r="K4" s="98"/>
      <c r="L4" s="98"/>
      <c r="M4" s="98"/>
      <c r="N4" s="98"/>
      <c r="O4" s="98"/>
      <c r="P4" s="98"/>
      <c r="Q4" s="98"/>
      <c r="R4" s="98"/>
      <c r="S4" s="98"/>
      <c r="T4" s="98"/>
      <c r="U4" s="98"/>
      <c r="V4" s="98"/>
    </row>
    <row r="5" spans="1:22" ht="18" customHeight="1">
      <c r="A5" s="103" t="s">
        <v>6</v>
      </c>
      <c r="B5" s="104" t="s">
        <v>7</v>
      </c>
      <c r="C5" s="103" t="s">
        <v>6</v>
      </c>
      <c r="D5" s="105" t="s">
        <v>7</v>
      </c>
      <c r="E5" s="98"/>
      <c r="F5" s="98"/>
      <c r="G5" s="98"/>
      <c r="H5" s="98"/>
      <c r="I5" s="98"/>
      <c r="J5" s="98"/>
      <c r="K5" s="98"/>
      <c r="L5" s="98"/>
      <c r="M5" s="98"/>
      <c r="N5" s="98"/>
      <c r="O5" s="98"/>
      <c r="P5" s="98"/>
      <c r="Q5" s="98"/>
      <c r="R5" s="98"/>
      <c r="S5" s="98"/>
      <c r="T5" s="98"/>
      <c r="U5" s="98"/>
      <c r="V5" s="98"/>
    </row>
    <row r="6" spans="1:22" ht="15" customHeight="1">
      <c r="A6" s="72" t="s">
        <v>83</v>
      </c>
      <c r="B6" s="64">
        <v>6521.31</v>
      </c>
      <c r="C6" s="69" t="s">
        <v>88</v>
      </c>
      <c r="D6" s="64">
        <v>6675.01</v>
      </c>
      <c r="E6" s="98"/>
      <c r="F6" s="98"/>
      <c r="G6" s="98"/>
      <c r="H6" s="98"/>
      <c r="I6" s="98"/>
      <c r="J6" s="98"/>
      <c r="K6" s="98"/>
      <c r="L6" s="98"/>
      <c r="M6" s="98"/>
      <c r="N6" s="98"/>
      <c r="O6" s="98"/>
      <c r="P6" s="98"/>
      <c r="Q6" s="98"/>
      <c r="R6" s="98"/>
      <c r="S6" s="98"/>
      <c r="T6" s="98"/>
      <c r="U6" s="98"/>
      <c r="V6" s="98"/>
    </row>
    <row r="7" spans="1:22" ht="15" customHeight="1">
      <c r="A7" s="106" t="s">
        <v>9</v>
      </c>
      <c r="B7" s="64">
        <v>930</v>
      </c>
      <c r="C7" s="232" t="s">
        <v>228</v>
      </c>
      <c r="D7" s="64">
        <v>1311.3</v>
      </c>
      <c r="E7" s="98"/>
      <c r="F7" s="98"/>
      <c r="G7" s="98"/>
      <c r="H7" s="98"/>
      <c r="I7" s="98"/>
      <c r="J7" s="98"/>
      <c r="K7" s="98"/>
      <c r="L7" s="98"/>
      <c r="M7" s="98"/>
      <c r="N7" s="98"/>
      <c r="O7" s="98"/>
      <c r="P7" s="98"/>
      <c r="Q7" s="98"/>
      <c r="R7" s="98"/>
      <c r="S7" s="98"/>
      <c r="T7" s="98"/>
      <c r="U7" s="98"/>
      <c r="V7" s="98"/>
    </row>
    <row r="8" spans="1:22" ht="15" customHeight="1">
      <c r="A8" s="72" t="s">
        <v>72</v>
      </c>
      <c r="B8" s="64"/>
      <c r="C8" s="232" t="s">
        <v>229</v>
      </c>
      <c r="D8" s="64">
        <v>1311.3</v>
      </c>
      <c r="E8" s="98"/>
      <c r="F8" s="98"/>
      <c r="G8" s="98"/>
      <c r="H8" s="98"/>
      <c r="I8" s="98"/>
      <c r="J8" s="98"/>
      <c r="K8" s="98"/>
      <c r="L8" s="98"/>
      <c r="M8" s="98"/>
      <c r="N8" s="98"/>
      <c r="O8" s="98"/>
      <c r="P8" s="98"/>
      <c r="Q8" s="98"/>
      <c r="R8" s="98"/>
      <c r="S8" s="98"/>
      <c r="T8" s="98"/>
      <c r="U8" s="98"/>
      <c r="V8" s="98"/>
    </row>
    <row r="9" spans="1:22" ht="15" customHeight="1">
      <c r="A9" s="72" t="s">
        <v>84</v>
      </c>
      <c r="B9" s="64"/>
      <c r="C9" s="232" t="s">
        <v>230</v>
      </c>
      <c r="D9" s="64">
        <v>1311.3</v>
      </c>
      <c r="E9" s="98"/>
      <c r="F9" s="98"/>
      <c r="G9" s="98"/>
      <c r="H9" s="98"/>
      <c r="I9" s="98"/>
      <c r="J9" s="98"/>
      <c r="K9" s="98"/>
      <c r="L9" s="98"/>
      <c r="M9" s="98"/>
      <c r="N9" s="98"/>
      <c r="O9" s="98"/>
      <c r="P9" s="98"/>
      <c r="Q9" s="98"/>
      <c r="R9" s="98"/>
      <c r="S9" s="98"/>
      <c r="T9" s="98"/>
      <c r="U9" s="98"/>
      <c r="V9" s="98"/>
    </row>
    <row r="10" spans="1:22" ht="15" customHeight="1">
      <c r="A10" s="72" t="s">
        <v>74</v>
      </c>
      <c r="B10" s="64"/>
      <c r="C10" s="232" t="s">
        <v>35</v>
      </c>
      <c r="D10" s="64">
        <v>542.05</v>
      </c>
      <c r="E10" s="98"/>
      <c r="F10" s="98"/>
      <c r="G10" s="98"/>
      <c r="H10" s="98"/>
      <c r="I10" s="98"/>
      <c r="J10" s="98"/>
      <c r="K10" s="98"/>
      <c r="L10" s="98"/>
      <c r="M10" s="98"/>
      <c r="N10" s="98"/>
      <c r="O10" s="98"/>
      <c r="P10" s="98"/>
      <c r="Q10" s="98"/>
      <c r="R10" s="98"/>
      <c r="S10" s="98"/>
      <c r="T10" s="98"/>
      <c r="U10" s="98"/>
      <c r="V10" s="98"/>
    </row>
    <row r="11" spans="1:22" ht="15" customHeight="1">
      <c r="A11" s="72" t="s">
        <v>85</v>
      </c>
      <c r="B11" s="64"/>
      <c r="C11" s="232" t="s">
        <v>89</v>
      </c>
      <c r="D11" s="64">
        <v>541.02</v>
      </c>
      <c r="E11" s="98"/>
      <c r="F11" s="98"/>
      <c r="G11" s="98"/>
      <c r="H11" s="98"/>
      <c r="I11" s="98"/>
      <c r="J11" s="98"/>
      <c r="K11" s="98"/>
      <c r="L11" s="98"/>
      <c r="M11" s="98"/>
      <c r="N11" s="98"/>
      <c r="O11" s="98"/>
      <c r="P11" s="98"/>
      <c r="Q11" s="98"/>
      <c r="R11" s="98"/>
      <c r="S11" s="98"/>
      <c r="T11" s="98"/>
      <c r="U11" s="98"/>
      <c r="V11" s="98"/>
    </row>
    <row r="12" spans="1:22" ht="15" customHeight="1">
      <c r="A12" s="72" t="s">
        <v>86</v>
      </c>
      <c r="B12" s="64"/>
      <c r="C12" s="232" t="s">
        <v>231</v>
      </c>
      <c r="D12" s="64">
        <v>68.26</v>
      </c>
      <c r="E12" s="98"/>
      <c r="F12" s="98"/>
      <c r="G12" s="98"/>
      <c r="H12" s="98"/>
      <c r="I12" s="98"/>
      <c r="J12" s="98"/>
      <c r="K12" s="98"/>
      <c r="L12" s="98"/>
      <c r="M12" s="98"/>
      <c r="N12" s="98"/>
      <c r="O12" s="98"/>
      <c r="P12" s="98"/>
      <c r="Q12" s="98"/>
      <c r="R12" s="98"/>
      <c r="S12" s="98"/>
      <c r="T12" s="98"/>
      <c r="U12" s="98"/>
      <c r="V12" s="98"/>
    </row>
    <row r="13" spans="1:22" ht="15" customHeight="1">
      <c r="A13" s="106" t="s">
        <v>9</v>
      </c>
      <c r="B13" s="64"/>
      <c r="C13" s="232" t="s">
        <v>232</v>
      </c>
      <c r="D13" s="64">
        <v>91.29</v>
      </c>
      <c r="E13" s="98"/>
      <c r="F13" s="98"/>
      <c r="G13" s="98"/>
      <c r="H13" s="98"/>
      <c r="I13" s="98"/>
      <c r="J13" s="98"/>
      <c r="K13" s="98"/>
      <c r="L13" s="98"/>
      <c r="M13" s="98"/>
      <c r="N13" s="98"/>
      <c r="O13" s="98"/>
      <c r="P13" s="98"/>
      <c r="Q13" s="98"/>
      <c r="R13" s="98"/>
      <c r="S13" s="98"/>
      <c r="T13" s="98"/>
      <c r="U13" s="98"/>
      <c r="V13" s="98"/>
    </row>
    <row r="14" spans="1:22" ht="15" customHeight="1">
      <c r="A14" s="72" t="s">
        <v>87</v>
      </c>
      <c r="B14" s="64">
        <v>153.7</v>
      </c>
      <c r="C14" s="232" t="s">
        <v>10</v>
      </c>
      <c r="D14" s="64">
        <v>328.41</v>
      </c>
      <c r="E14" s="98"/>
      <c r="F14" s="98"/>
      <c r="G14" s="98"/>
      <c r="H14" s="98"/>
      <c r="I14" s="98"/>
      <c r="J14" s="98"/>
      <c r="K14" s="98"/>
      <c r="L14" s="98"/>
      <c r="M14" s="98"/>
      <c r="N14" s="98"/>
      <c r="O14" s="98"/>
      <c r="P14" s="98"/>
      <c r="Q14" s="98"/>
      <c r="R14" s="98"/>
      <c r="S14" s="98"/>
      <c r="T14" s="98"/>
      <c r="U14" s="98"/>
      <c r="V14" s="98"/>
    </row>
    <row r="15" spans="1:22" ht="15" customHeight="1">
      <c r="A15" s="209" t="s">
        <v>157</v>
      </c>
      <c r="B15" s="64"/>
      <c r="C15" s="232" t="s">
        <v>91</v>
      </c>
      <c r="D15" s="64">
        <v>53.06</v>
      </c>
      <c r="E15" s="98"/>
      <c r="F15" s="98"/>
      <c r="G15" s="98"/>
      <c r="H15" s="98"/>
      <c r="I15" s="98"/>
      <c r="J15" s="98"/>
      <c r="K15" s="98"/>
      <c r="L15" s="98"/>
      <c r="M15" s="98"/>
      <c r="N15" s="98"/>
      <c r="O15" s="98"/>
      <c r="P15" s="98"/>
      <c r="Q15" s="98"/>
      <c r="R15" s="98"/>
      <c r="S15" s="98"/>
      <c r="T15" s="98"/>
      <c r="U15" s="98"/>
      <c r="V15" s="98"/>
    </row>
    <row r="16" spans="1:22" ht="15" customHeight="1">
      <c r="A16" s="209" t="s">
        <v>158</v>
      </c>
      <c r="B16" s="64"/>
      <c r="C16" s="232" t="s">
        <v>233</v>
      </c>
      <c r="D16" s="64">
        <v>1.03</v>
      </c>
      <c r="E16" s="98"/>
      <c r="F16" s="98"/>
      <c r="G16" s="98"/>
      <c r="H16" s="98"/>
      <c r="I16" s="98"/>
      <c r="J16" s="98"/>
      <c r="K16" s="98"/>
      <c r="L16" s="98"/>
      <c r="M16" s="98"/>
      <c r="N16" s="98"/>
      <c r="O16" s="98"/>
      <c r="P16" s="98"/>
      <c r="Q16" s="98"/>
      <c r="R16" s="98"/>
      <c r="S16" s="98"/>
      <c r="T16" s="98"/>
      <c r="U16" s="98"/>
      <c r="V16" s="98"/>
    </row>
    <row r="17" spans="1:22" ht="15" customHeight="1">
      <c r="A17" s="48"/>
      <c r="B17" s="64"/>
      <c r="C17" s="232" t="s">
        <v>234</v>
      </c>
      <c r="D17" s="64">
        <v>1.03</v>
      </c>
      <c r="E17" s="98"/>
      <c r="F17" s="98"/>
      <c r="G17" s="98"/>
      <c r="H17" s="98"/>
      <c r="I17" s="98"/>
      <c r="J17" s="98"/>
      <c r="K17" s="98"/>
      <c r="L17" s="98"/>
      <c r="M17" s="98"/>
      <c r="N17" s="98"/>
      <c r="O17" s="98"/>
      <c r="P17" s="98"/>
      <c r="Q17" s="98"/>
      <c r="R17" s="98"/>
      <c r="S17" s="98"/>
      <c r="T17" s="98"/>
      <c r="U17" s="98"/>
      <c r="V17" s="98"/>
    </row>
    <row r="18" spans="1:22" ht="15" customHeight="1">
      <c r="A18" s="48"/>
      <c r="B18" s="64"/>
      <c r="C18" s="232" t="s">
        <v>92</v>
      </c>
      <c r="D18" s="64">
        <v>4586.52</v>
      </c>
      <c r="E18" s="98"/>
      <c r="F18" s="98"/>
      <c r="G18" s="98"/>
      <c r="H18" s="98"/>
      <c r="I18" s="98"/>
      <c r="J18" s="98"/>
      <c r="K18" s="98"/>
      <c r="L18" s="98"/>
      <c r="M18" s="98"/>
      <c r="N18" s="98"/>
      <c r="O18" s="98"/>
      <c r="P18" s="98"/>
      <c r="Q18" s="98"/>
      <c r="R18" s="98"/>
      <c r="S18" s="98"/>
      <c r="T18" s="98"/>
      <c r="U18" s="98"/>
      <c r="V18" s="98"/>
    </row>
    <row r="19" spans="1:22" ht="15" customHeight="1">
      <c r="A19" s="48"/>
      <c r="B19" s="64"/>
      <c r="C19" s="232" t="s">
        <v>235</v>
      </c>
      <c r="D19" s="64">
        <v>1068.29</v>
      </c>
      <c r="E19" s="98"/>
      <c r="F19" s="98"/>
      <c r="G19" s="98"/>
      <c r="H19" s="98"/>
      <c r="I19" s="98"/>
      <c r="J19" s="98"/>
      <c r="K19" s="98"/>
      <c r="L19" s="98"/>
      <c r="M19" s="98"/>
      <c r="N19" s="98"/>
      <c r="O19" s="98"/>
      <c r="P19" s="98"/>
      <c r="Q19" s="98"/>
      <c r="R19" s="98"/>
      <c r="S19" s="98"/>
      <c r="T19" s="98"/>
      <c r="U19" s="98"/>
      <c r="V19" s="98"/>
    </row>
    <row r="20" spans="1:22" ht="15" customHeight="1">
      <c r="A20" s="48"/>
      <c r="B20" s="64"/>
      <c r="C20" s="232" t="s">
        <v>13</v>
      </c>
      <c r="D20" s="64">
        <v>991.15</v>
      </c>
      <c r="E20" s="98"/>
      <c r="F20" s="98"/>
      <c r="G20" s="98"/>
      <c r="H20" s="98"/>
      <c r="I20" s="98"/>
      <c r="J20" s="98"/>
      <c r="K20" s="98"/>
      <c r="L20" s="98"/>
      <c r="M20" s="98"/>
      <c r="N20" s="98"/>
      <c r="O20" s="98"/>
      <c r="P20" s="98"/>
      <c r="Q20" s="98"/>
      <c r="R20" s="98"/>
      <c r="S20" s="98"/>
      <c r="T20" s="98"/>
      <c r="U20" s="98"/>
      <c r="V20" s="98"/>
    </row>
    <row r="21" spans="1:22" ht="15" customHeight="1">
      <c r="A21" s="48"/>
      <c r="B21" s="64"/>
      <c r="C21" s="232" t="s">
        <v>14</v>
      </c>
      <c r="D21" s="64">
        <v>77.14</v>
      </c>
      <c r="E21" s="98"/>
      <c r="F21" s="98"/>
      <c r="G21" s="98"/>
      <c r="H21" s="98"/>
      <c r="I21" s="98"/>
      <c r="J21" s="98"/>
      <c r="K21" s="98"/>
      <c r="L21" s="98"/>
      <c r="M21" s="98"/>
      <c r="N21" s="98"/>
      <c r="O21" s="98"/>
      <c r="P21" s="98"/>
      <c r="Q21" s="98"/>
      <c r="R21" s="98"/>
      <c r="S21" s="98"/>
      <c r="T21" s="98"/>
      <c r="U21" s="98"/>
      <c r="V21" s="98"/>
    </row>
    <row r="22" spans="1:22" ht="15" customHeight="1">
      <c r="A22" s="48"/>
      <c r="B22" s="64"/>
      <c r="C22" s="232" t="s">
        <v>237</v>
      </c>
      <c r="D22" s="64">
        <v>2452</v>
      </c>
      <c r="E22" s="98"/>
      <c r="F22" s="98"/>
      <c r="G22" s="98"/>
      <c r="H22" s="98"/>
      <c r="I22" s="98"/>
      <c r="J22" s="98"/>
      <c r="K22" s="98"/>
      <c r="L22" s="98"/>
      <c r="M22" s="98"/>
      <c r="N22" s="98"/>
      <c r="O22" s="98"/>
      <c r="P22" s="98"/>
      <c r="Q22" s="98"/>
      <c r="R22" s="98"/>
      <c r="S22" s="98"/>
      <c r="T22" s="98"/>
      <c r="U22" s="98"/>
      <c r="V22" s="98"/>
    </row>
    <row r="23" spans="1:22" ht="15" customHeight="1">
      <c r="A23" s="48"/>
      <c r="B23" s="64"/>
      <c r="C23" s="232" t="s">
        <v>238</v>
      </c>
      <c r="D23" s="64">
        <v>56</v>
      </c>
      <c r="E23" s="98"/>
      <c r="F23" s="98"/>
      <c r="G23" s="98"/>
      <c r="H23" s="98"/>
      <c r="I23" s="98"/>
      <c r="J23" s="98"/>
      <c r="K23" s="98"/>
      <c r="L23" s="98"/>
      <c r="M23" s="98"/>
      <c r="N23" s="98"/>
      <c r="O23" s="98"/>
      <c r="P23" s="98"/>
      <c r="Q23" s="98"/>
      <c r="R23" s="98"/>
      <c r="S23" s="98"/>
      <c r="T23" s="98"/>
      <c r="U23" s="98"/>
      <c r="V23" s="98"/>
    </row>
    <row r="24" spans="1:22" ht="15" customHeight="1">
      <c r="A24" s="72"/>
      <c r="B24" s="64"/>
      <c r="C24" s="232" t="s">
        <v>239</v>
      </c>
      <c r="D24" s="64">
        <v>2396</v>
      </c>
      <c r="E24" s="98"/>
      <c r="F24" s="98"/>
      <c r="G24" s="98"/>
      <c r="H24" s="98"/>
      <c r="I24" s="98"/>
      <c r="J24" s="98"/>
      <c r="K24" s="98"/>
      <c r="L24" s="98"/>
      <c r="M24" s="98"/>
      <c r="N24" s="98"/>
      <c r="O24" s="98"/>
      <c r="P24" s="98"/>
      <c r="Q24" s="98"/>
      <c r="R24" s="98"/>
      <c r="S24" s="98"/>
      <c r="T24" s="98"/>
      <c r="U24" s="98"/>
      <c r="V24" s="109"/>
    </row>
    <row r="25" spans="1:22" s="93" customFormat="1" ht="15" customHeight="1">
      <c r="A25" s="125"/>
      <c r="B25" s="64"/>
      <c r="C25" s="232" t="s">
        <v>240</v>
      </c>
      <c r="D25" s="64">
        <v>530.19</v>
      </c>
      <c r="E25" s="108"/>
      <c r="F25" s="108"/>
      <c r="G25" s="108"/>
      <c r="H25" s="108"/>
      <c r="I25" s="108"/>
      <c r="J25" s="108"/>
      <c r="K25" s="108"/>
      <c r="L25" s="108"/>
      <c r="M25" s="108"/>
      <c r="N25" s="108"/>
      <c r="O25" s="108"/>
      <c r="P25" s="108"/>
      <c r="Q25" s="108"/>
      <c r="R25" s="108"/>
      <c r="S25" s="108"/>
      <c r="T25" s="108"/>
      <c r="U25" s="108"/>
      <c r="V25" s="108"/>
    </row>
    <row r="26" spans="1:4" ht="15" customHeight="1">
      <c r="A26" s="126"/>
      <c r="B26" s="64"/>
      <c r="C26" s="232" t="s">
        <v>241</v>
      </c>
      <c r="D26" s="64">
        <v>49.5</v>
      </c>
    </row>
    <row r="27" spans="1:4" ht="15" customHeight="1">
      <c r="A27" s="127"/>
      <c r="B27" s="64"/>
      <c r="C27" s="232" t="s">
        <v>242</v>
      </c>
      <c r="D27" s="64">
        <v>385.69</v>
      </c>
    </row>
    <row r="28" spans="1:4" ht="15" customHeight="1">
      <c r="A28" s="127"/>
      <c r="B28" s="127"/>
      <c r="C28" s="232" t="s">
        <v>243</v>
      </c>
      <c r="D28" s="64">
        <v>80</v>
      </c>
    </row>
    <row r="29" spans="1:4" ht="15" customHeight="1">
      <c r="A29" s="127"/>
      <c r="B29" s="127"/>
      <c r="C29" s="232" t="s">
        <v>244</v>
      </c>
      <c r="D29" s="64">
        <v>15</v>
      </c>
    </row>
    <row r="30" spans="1:4" ht="14.25">
      <c r="A30" s="107" t="s">
        <v>17</v>
      </c>
      <c r="B30" s="85">
        <f>SUM(B6,B8,B9,B10,B11,B12,B14)</f>
        <v>6675.01</v>
      </c>
      <c r="C30" s="232" t="s">
        <v>245</v>
      </c>
      <c r="D30" s="64">
        <v>34</v>
      </c>
    </row>
    <row r="31" spans="1:4" ht="14.25">
      <c r="A31" s="233"/>
      <c r="B31" s="234"/>
      <c r="C31" s="232" t="s">
        <v>246</v>
      </c>
      <c r="D31" s="64">
        <v>34</v>
      </c>
    </row>
    <row r="32" spans="1:4" ht="14.25">
      <c r="A32" s="233"/>
      <c r="B32" s="234"/>
      <c r="C32" s="232" t="s">
        <v>247</v>
      </c>
      <c r="D32" s="64">
        <v>1</v>
      </c>
    </row>
    <row r="33" spans="3:4" ht="18.75" customHeight="1">
      <c r="C33" s="232" t="s">
        <v>248</v>
      </c>
      <c r="D33" s="64">
        <v>1</v>
      </c>
    </row>
    <row r="34" spans="1:4" ht="14.25">
      <c r="A34" s="233"/>
      <c r="B34" s="234"/>
      <c r="C34" s="232" t="s">
        <v>11</v>
      </c>
      <c r="D34" s="64">
        <v>501.04</v>
      </c>
    </row>
    <row r="35" spans="1:4" ht="14.25">
      <c r="A35" s="233"/>
      <c r="B35" s="234"/>
      <c r="C35" s="232" t="s">
        <v>12</v>
      </c>
      <c r="D35" s="64">
        <v>101.57</v>
      </c>
    </row>
    <row r="36" spans="3:4" ht="18.75" customHeight="1">
      <c r="C36" s="232" t="s">
        <v>249</v>
      </c>
      <c r="D36" s="64">
        <v>150.97</v>
      </c>
    </row>
    <row r="37" spans="1:4" ht="14.25">
      <c r="A37" s="233"/>
      <c r="B37" s="234"/>
      <c r="C37" s="232" t="s">
        <v>250</v>
      </c>
      <c r="D37" s="64">
        <v>248.5</v>
      </c>
    </row>
    <row r="38" spans="1:4" ht="14.25">
      <c r="A38" s="233"/>
      <c r="B38" s="234"/>
      <c r="C38" s="232" t="s">
        <v>36</v>
      </c>
      <c r="D38" s="64">
        <v>235.14</v>
      </c>
    </row>
    <row r="39" spans="3:4" ht="18.75" customHeight="1">
      <c r="C39" s="232" t="s">
        <v>15</v>
      </c>
      <c r="D39" s="64">
        <v>235.14</v>
      </c>
    </row>
    <row r="40" spans="1:4" ht="14.25">
      <c r="A40" s="233"/>
      <c r="B40" s="234"/>
      <c r="C40" s="232" t="s">
        <v>16</v>
      </c>
      <c r="D40" s="64">
        <v>235.14</v>
      </c>
    </row>
    <row r="41" spans="1:4" ht="14.25">
      <c r="A41" s="233"/>
      <c r="B41" s="234"/>
      <c r="C41" s="235"/>
      <c r="D41" s="234"/>
    </row>
    <row r="42" ht="18.75" customHeight="1"/>
    <row r="43" ht="23.25" customHeight="1"/>
    <row r="44" ht="139.5" customHeight="1"/>
    <row r="45" ht="15.75" customHeight="1"/>
    <row r="46" ht="17.25" customHeight="1"/>
    <row r="47" ht="17.25" customHeight="1"/>
  </sheetData>
  <sheetProtection/>
  <mergeCells count="1">
    <mergeCell ref="A1:D1"/>
  </mergeCells>
  <printOptions horizontalCentered="1" verticalCentered="1"/>
  <pageMargins left="0.7480314960629921" right="0.7480314960629921" top="0" bottom="0" header="0" footer="0"/>
  <pageSetup fitToHeight="1" fitToWidth="1"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T21"/>
  <sheetViews>
    <sheetView showGridLines="0" showZeros="0" zoomScalePageLayoutView="0" workbookViewId="0" topLeftCell="A1">
      <selection activeCell="B8" sqref="B8"/>
    </sheetView>
  </sheetViews>
  <sheetFormatPr defaultColWidth="9.16015625" defaultRowHeight="11.25"/>
  <cols>
    <col min="1" max="1" width="40.83203125" style="19" bestFit="1" customWidth="1"/>
    <col min="2" max="2" width="13.5" style="19" customWidth="1"/>
    <col min="3" max="3" width="10.66015625" style="19" customWidth="1"/>
    <col min="4" max="4" width="11.5" style="19" customWidth="1"/>
    <col min="5" max="5" width="11.16015625" style="19" customWidth="1"/>
    <col min="6" max="6" width="10.33203125" style="19" customWidth="1"/>
    <col min="7" max="7" width="11.16015625" style="19" customWidth="1"/>
    <col min="8" max="8" width="10.33203125" style="19" customWidth="1"/>
    <col min="9" max="9" width="6.66015625" style="19" customWidth="1"/>
    <col min="10" max="10" width="10.16015625" style="19" customWidth="1"/>
    <col min="11" max="12" width="10.16015625" style="0" customWidth="1"/>
    <col min="13" max="13" width="9.33203125" style="0" customWidth="1"/>
    <col min="14" max="14" width="10.66015625" style="19" customWidth="1"/>
    <col min="15" max="15" width="11.5" style="19" bestFit="1" customWidth="1"/>
    <col min="16" max="16" width="10.33203125" style="19" customWidth="1"/>
    <col min="17" max="17" width="11.83203125" style="19" customWidth="1"/>
    <col min="18" max="18" width="10.66015625" style="19" customWidth="1"/>
    <col min="19" max="16384" width="9.16015625" style="19" customWidth="1"/>
  </cols>
  <sheetData>
    <row r="1" spans="1:19" ht="27">
      <c r="A1" s="83" t="s">
        <v>138</v>
      </c>
      <c r="B1" s="83"/>
      <c r="C1" s="83"/>
      <c r="D1" s="83"/>
      <c r="E1" s="83"/>
      <c r="F1" s="83"/>
      <c r="G1" s="83"/>
      <c r="H1" s="83"/>
      <c r="I1" s="83"/>
      <c r="J1" s="83"/>
      <c r="K1" s="90"/>
      <c r="L1" s="90"/>
      <c r="M1" s="90"/>
      <c r="N1" s="83"/>
      <c r="O1" s="83"/>
      <c r="P1" s="83"/>
      <c r="Q1" s="83"/>
      <c r="R1" s="83"/>
      <c r="S1" s="84"/>
    </row>
    <row r="2" spans="17:20" ht="12">
      <c r="Q2" s="321" t="s">
        <v>18</v>
      </c>
      <c r="R2" s="321"/>
      <c r="S2"/>
      <c r="T2"/>
    </row>
    <row r="3" spans="1:20" ht="12">
      <c r="A3" s="240" t="s">
        <v>254</v>
      </c>
      <c r="Q3" s="321" t="s">
        <v>3</v>
      </c>
      <c r="R3" s="322"/>
      <c r="S3"/>
      <c r="T3"/>
    </row>
    <row r="4" spans="1:19" s="73" customFormat="1" ht="20.25" customHeight="1">
      <c r="A4" s="326" t="s">
        <v>19</v>
      </c>
      <c r="B4" s="202" t="s">
        <v>20</v>
      </c>
      <c r="C4" s="202"/>
      <c r="D4" s="202"/>
      <c r="E4" s="202"/>
      <c r="F4" s="202"/>
      <c r="G4" s="202"/>
      <c r="H4" s="202"/>
      <c r="I4" s="202"/>
      <c r="J4" s="202"/>
      <c r="K4" s="22"/>
      <c r="L4" s="22"/>
      <c r="M4" s="22"/>
      <c r="N4" s="202" t="s">
        <v>21</v>
      </c>
      <c r="O4" s="202"/>
      <c r="P4" s="202"/>
      <c r="Q4" s="202"/>
      <c r="R4" s="202"/>
      <c r="S4" s="5"/>
    </row>
    <row r="5" spans="1:19" s="73" customFormat="1" ht="42.75" customHeight="1">
      <c r="A5" s="326"/>
      <c r="B5" s="326" t="s">
        <v>22</v>
      </c>
      <c r="C5" s="323" t="s">
        <v>8</v>
      </c>
      <c r="D5" s="323"/>
      <c r="E5" s="323" t="s">
        <v>71</v>
      </c>
      <c r="F5" s="323" t="s">
        <v>97</v>
      </c>
      <c r="G5" s="323" t="s">
        <v>73</v>
      </c>
      <c r="H5" s="323" t="s">
        <v>98</v>
      </c>
      <c r="I5" s="323" t="s">
        <v>86</v>
      </c>
      <c r="J5" s="323"/>
      <c r="K5" s="323" t="s">
        <v>99</v>
      </c>
      <c r="L5" s="323" t="s">
        <v>159</v>
      </c>
      <c r="M5" s="323" t="s">
        <v>160</v>
      </c>
      <c r="N5" s="323" t="s">
        <v>22</v>
      </c>
      <c r="O5" s="324" t="s">
        <v>23</v>
      </c>
      <c r="P5" s="324"/>
      <c r="Q5" s="324"/>
      <c r="R5" s="323" t="s">
        <v>24</v>
      </c>
      <c r="S5" s="5"/>
    </row>
    <row r="6" spans="1:19" s="73" customFormat="1" ht="64.5" customHeight="1">
      <c r="A6" s="326"/>
      <c r="B6" s="326"/>
      <c r="C6" s="13" t="s">
        <v>95</v>
      </c>
      <c r="D6" s="13" t="s">
        <v>96</v>
      </c>
      <c r="E6" s="323"/>
      <c r="F6" s="323"/>
      <c r="G6" s="323"/>
      <c r="H6" s="323"/>
      <c r="I6" s="38" t="s">
        <v>95</v>
      </c>
      <c r="J6" s="38" t="s">
        <v>96</v>
      </c>
      <c r="K6" s="323"/>
      <c r="L6" s="323"/>
      <c r="M6" s="323"/>
      <c r="N6" s="323"/>
      <c r="O6" s="13" t="s">
        <v>25</v>
      </c>
      <c r="P6" s="13" t="s">
        <v>26</v>
      </c>
      <c r="Q6" s="13" t="s">
        <v>100</v>
      </c>
      <c r="R6" s="323"/>
      <c r="S6" s="5"/>
    </row>
    <row r="7" spans="1:19" s="201" customFormat="1" ht="40.5" customHeight="1">
      <c r="A7" s="14">
        <v>1</v>
      </c>
      <c r="B7" s="211" t="s">
        <v>161</v>
      </c>
      <c r="C7" s="13">
        <v>3</v>
      </c>
      <c r="D7" s="13">
        <v>4</v>
      </c>
      <c r="E7" s="13">
        <v>5</v>
      </c>
      <c r="F7" s="13">
        <v>6</v>
      </c>
      <c r="G7" s="13">
        <v>7</v>
      </c>
      <c r="H7" s="13">
        <v>8</v>
      </c>
      <c r="I7" s="13">
        <v>9</v>
      </c>
      <c r="J7" s="13">
        <v>10</v>
      </c>
      <c r="K7" s="13">
        <v>11</v>
      </c>
      <c r="L7" s="13">
        <v>12</v>
      </c>
      <c r="M7" s="13">
        <v>13</v>
      </c>
      <c r="N7" s="210" t="s">
        <v>162</v>
      </c>
      <c r="O7" s="13">
        <v>15</v>
      </c>
      <c r="P7" s="13">
        <v>16</v>
      </c>
      <c r="Q7" s="13">
        <v>17</v>
      </c>
      <c r="R7" s="13">
        <v>18</v>
      </c>
      <c r="S7" s="200"/>
    </row>
    <row r="8" spans="1:19" s="71" customFormat="1" ht="14.25" customHeight="1">
      <c r="A8" s="14" t="s">
        <v>94</v>
      </c>
      <c r="B8" s="236">
        <v>6675.01</v>
      </c>
      <c r="C8" s="236">
        <v>6521.31</v>
      </c>
      <c r="D8" s="236">
        <v>930</v>
      </c>
      <c r="E8" s="142">
        <f>SUM(E14:E18)</f>
        <v>0</v>
      </c>
      <c r="F8" s="142">
        <f>SUM(F14:F18)</f>
        <v>0</v>
      </c>
      <c r="G8" s="142"/>
      <c r="H8" s="142"/>
      <c r="I8" s="142"/>
      <c r="J8" s="142"/>
      <c r="K8" s="239">
        <v>153.7</v>
      </c>
      <c r="L8" s="142"/>
      <c r="M8" s="142"/>
      <c r="N8" s="236">
        <f>SUM(N9:N13)</f>
        <v>6675.01</v>
      </c>
      <c r="O8" s="236">
        <f>SUM(O9:O13)</f>
        <v>3034.4300000000003</v>
      </c>
      <c r="P8" s="236">
        <f>SUM(P9:P13)</f>
        <v>543.68</v>
      </c>
      <c r="Q8" s="236">
        <f>SUM(Q9:Q13)</f>
        <v>139.76</v>
      </c>
      <c r="R8" s="236">
        <v>2957.14</v>
      </c>
      <c r="S8"/>
    </row>
    <row r="9" spans="1:19" s="71" customFormat="1" ht="14.25" customHeight="1">
      <c r="A9" s="238" t="s">
        <v>255</v>
      </c>
      <c r="B9" s="236">
        <v>3821.4</v>
      </c>
      <c r="C9" s="236">
        <v>3821.4</v>
      </c>
      <c r="D9" s="236">
        <v>930</v>
      </c>
      <c r="E9" s="142"/>
      <c r="F9" s="142"/>
      <c r="G9" s="142"/>
      <c r="H9" s="142"/>
      <c r="I9" s="142"/>
      <c r="J9" s="142"/>
      <c r="K9" s="142"/>
      <c r="L9" s="142"/>
      <c r="M9" s="142"/>
      <c r="N9" s="236">
        <v>3821.4</v>
      </c>
      <c r="O9" s="237">
        <v>750.84</v>
      </c>
      <c r="P9" s="237">
        <v>122.72</v>
      </c>
      <c r="Q9" s="237">
        <v>40.2</v>
      </c>
      <c r="R9" s="236">
        <v>2907.64</v>
      </c>
      <c r="S9"/>
    </row>
    <row r="10" spans="1:19" s="71" customFormat="1" ht="14.25" customHeight="1">
      <c r="A10" s="238" t="s">
        <v>274</v>
      </c>
      <c r="B10" s="237">
        <v>22.37</v>
      </c>
      <c r="C10" s="237">
        <v>22.37</v>
      </c>
      <c r="D10" s="237"/>
      <c r="E10" s="142"/>
      <c r="F10" s="142"/>
      <c r="G10" s="142"/>
      <c r="H10" s="142"/>
      <c r="I10" s="142"/>
      <c r="J10" s="142"/>
      <c r="K10" s="142"/>
      <c r="L10" s="142"/>
      <c r="M10" s="142"/>
      <c r="N10" s="237">
        <v>22.37</v>
      </c>
      <c r="O10" s="237">
        <v>18.61</v>
      </c>
      <c r="P10" s="237">
        <v>2.96</v>
      </c>
      <c r="Q10" s="237">
        <v>0.8</v>
      </c>
      <c r="R10" s="142"/>
      <c r="S10"/>
    </row>
    <row r="11" spans="1:19" s="71" customFormat="1" ht="14.25" customHeight="1">
      <c r="A11" s="238" t="s">
        <v>252</v>
      </c>
      <c r="B11" s="236">
        <v>508.86</v>
      </c>
      <c r="C11" s="236">
        <v>508.86</v>
      </c>
      <c r="D11" s="236"/>
      <c r="E11" s="142"/>
      <c r="F11" s="142"/>
      <c r="G11" s="142"/>
      <c r="H11" s="142"/>
      <c r="I11" s="142"/>
      <c r="J11" s="142"/>
      <c r="K11" s="142"/>
      <c r="L11" s="142"/>
      <c r="M11" s="142"/>
      <c r="N11" s="237">
        <v>508.86</v>
      </c>
      <c r="O11" s="237">
        <v>431.17</v>
      </c>
      <c r="P11" s="237">
        <v>69.39</v>
      </c>
      <c r="Q11" s="237">
        <v>8.3</v>
      </c>
      <c r="R11" s="142"/>
      <c r="S11"/>
    </row>
    <row r="12" spans="1:19" s="71" customFormat="1" ht="14.25" customHeight="1">
      <c r="A12" s="238" t="s">
        <v>253</v>
      </c>
      <c r="B12" s="236">
        <v>1805.06</v>
      </c>
      <c r="C12" s="236">
        <v>1651.36</v>
      </c>
      <c r="D12" s="142"/>
      <c r="E12" s="142"/>
      <c r="F12" s="142"/>
      <c r="G12" s="142"/>
      <c r="H12" s="142"/>
      <c r="I12" s="142"/>
      <c r="J12" s="142"/>
      <c r="K12" s="239">
        <v>153.7</v>
      </c>
      <c r="L12" s="142"/>
      <c r="M12" s="142"/>
      <c r="N12" s="237">
        <v>1805.06</v>
      </c>
      <c r="O12" s="237">
        <v>1459.6</v>
      </c>
      <c r="P12" s="237">
        <v>271.13</v>
      </c>
      <c r="Q12" s="237">
        <v>74.33</v>
      </c>
      <c r="R12" s="142"/>
      <c r="S12"/>
    </row>
    <row r="13" spans="1:19" s="71" customFormat="1" ht="14.25" customHeight="1">
      <c r="A13" s="238" t="s">
        <v>295</v>
      </c>
      <c r="B13" s="236">
        <v>517.32</v>
      </c>
      <c r="C13" s="236">
        <v>517.32</v>
      </c>
      <c r="D13" s="142"/>
      <c r="E13" s="142"/>
      <c r="F13" s="142"/>
      <c r="G13" s="142"/>
      <c r="H13" s="142"/>
      <c r="I13" s="142"/>
      <c r="J13" s="142"/>
      <c r="K13" s="142"/>
      <c r="L13" s="142"/>
      <c r="M13" s="142"/>
      <c r="N13" s="236">
        <v>517.32</v>
      </c>
      <c r="O13" s="237">
        <v>374.21</v>
      </c>
      <c r="P13" s="237">
        <v>77.48</v>
      </c>
      <c r="Q13" s="237">
        <v>16.13</v>
      </c>
      <c r="R13" s="236">
        <v>49.5</v>
      </c>
      <c r="S13"/>
    </row>
    <row r="14" spans="1:18" ht="12">
      <c r="A14" s="189"/>
      <c r="B14" s="129"/>
      <c r="C14" s="129"/>
      <c r="D14" s="63"/>
      <c r="E14" s="63"/>
      <c r="F14" s="63"/>
      <c r="G14" s="63"/>
      <c r="H14" s="63"/>
      <c r="I14" s="63"/>
      <c r="J14" s="63"/>
      <c r="K14" s="91"/>
      <c r="L14" s="91"/>
      <c r="M14" s="91"/>
      <c r="N14" s="129"/>
      <c r="O14" s="130"/>
      <c r="P14" s="130"/>
      <c r="Q14" s="130"/>
      <c r="R14" s="129"/>
    </row>
    <row r="15" spans="1:18" ht="12">
      <c r="A15" s="189"/>
      <c r="B15" s="129"/>
      <c r="C15" s="129"/>
      <c r="D15" s="89"/>
      <c r="E15" s="89"/>
      <c r="F15" s="89"/>
      <c r="G15" s="89"/>
      <c r="H15" s="89"/>
      <c r="I15" s="89"/>
      <c r="J15" s="89"/>
      <c r="K15" s="92"/>
      <c r="L15" s="92"/>
      <c r="M15" s="92"/>
      <c r="N15" s="129"/>
      <c r="O15" s="130"/>
      <c r="P15" s="130"/>
      <c r="Q15" s="130"/>
      <c r="R15" s="129"/>
    </row>
    <row r="16" spans="1:18" ht="12">
      <c r="A16" s="189"/>
      <c r="B16" s="129"/>
      <c r="C16" s="129"/>
      <c r="D16" s="76"/>
      <c r="E16" s="76"/>
      <c r="F16" s="76"/>
      <c r="G16" s="76"/>
      <c r="H16" s="76"/>
      <c r="I16" s="76"/>
      <c r="J16" s="76"/>
      <c r="K16" s="87"/>
      <c r="L16" s="87"/>
      <c r="M16" s="87"/>
      <c r="N16" s="129"/>
      <c r="O16" s="130"/>
      <c r="P16" s="130"/>
      <c r="Q16" s="130"/>
      <c r="R16" s="129"/>
    </row>
    <row r="17" spans="1:18" ht="12">
      <c r="A17" s="128"/>
      <c r="B17" s="129"/>
      <c r="C17" s="129"/>
      <c r="D17" s="76"/>
      <c r="E17" s="76"/>
      <c r="F17" s="86"/>
      <c r="G17" s="86"/>
      <c r="H17" s="86"/>
      <c r="I17" s="86"/>
      <c r="J17" s="86"/>
      <c r="K17" s="87"/>
      <c r="L17" s="87"/>
      <c r="M17" s="87"/>
      <c r="N17" s="129"/>
      <c r="O17" s="130"/>
      <c r="P17" s="130"/>
      <c r="Q17" s="130"/>
      <c r="R17" s="129"/>
    </row>
    <row r="18" spans="1:18" ht="12">
      <c r="A18" s="128"/>
      <c r="B18" s="129"/>
      <c r="C18" s="129"/>
      <c r="D18" s="76"/>
      <c r="E18" s="76"/>
      <c r="F18" s="86"/>
      <c r="G18" s="86"/>
      <c r="H18" s="86"/>
      <c r="I18" s="86"/>
      <c r="J18" s="86"/>
      <c r="K18" s="87"/>
      <c r="L18" s="87"/>
      <c r="M18" s="87"/>
      <c r="N18" s="129"/>
      <c r="O18" s="130"/>
      <c r="P18" s="130"/>
      <c r="Q18" s="130"/>
      <c r="R18" s="129"/>
    </row>
    <row r="19" spans="1:18" ht="14.25">
      <c r="A19" s="325"/>
      <c r="B19" s="325"/>
      <c r="C19" s="325"/>
      <c r="D19" s="325"/>
      <c r="E19" s="325"/>
      <c r="F19" s="325"/>
      <c r="G19" s="325"/>
      <c r="H19" s="325"/>
      <c r="I19" s="325"/>
      <c r="J19" s="325"/>
      <c r="K19" s="325"/>
      <c r="L19" s="325"/>
      <c r="M19" s="325"/>
      <c r="N19" s="325"/>
      <c r="O19" s="325"/>
      <c r="P19" s="325"/>
      <c r="Q19" s="325"/>
      <c r="R19" s="325"/>
    </row>
    <row r="20" spans="11:13" ht="35.25" customHeight="1">
      <c r="K20" s="19"/>
      <c r="L20" s="19"/>
      <c r="M20" s="19"/>
    </row>
    <row r="21" spans="11:13" ht="75.75" customHeight="1">
      <c r="K21" s="19"/>
      <c r="L21" s="19"/>
      <c r="M21" s="19"/>
    </row>
  </sheetData>
  <sheetProtection/>
  <mergeCells count="17">
    <mergeCell ref="H5:H6"/>
    <mergeCell ref="I5:J5"/>
    <mergeCell ref="K5:K6"/>
    <mergeCell ref="N5:N6"/>
    <mergeCell ref="R5:R6"/>
    <mergeCell ref="L5:L6"/>
    <mergeCell ref="M5:M6"/>
    <mergeCell ref="Q2:R2"/>
    <mergeCell ref="Q3:R3"/>
    <mergeCell ref="C5:D5"/>
    <mergeCell ref="O5:Q5"/>
    <mergeCell ref="A19:R19"/>
    <mergeCell ref="A4:A6"/>
    <mergeCell ref="B5:B6"/>
    <mergeCell ref="E5:E6"/>
    <mergeCell ref="F5:F6"/>
    <mergeCell ref="G5:G6"/>
  </mergeCells>
  <printOptions horizontalCentered="1" verticalCentered="1"/>
  <pageMargins left="0" right="0" top="0"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IP98"/>
  <sheetViews>
    <sheetView showGridLines="0" showZeros="0" zoomScalePageLayoutView="0" workbookViewId="0" topLeftCell="A10">
      <selection activeCell="F73" sqref="F73"/>
    </sheetView>
  </sheetViews>
  <sheetFormatPr defaultColWidth="9.16015625" defaultRowHeight="11.25"/>
  <cols>
    <col min="1" max="1" width="39" style="19" customWidth="1"/>
    <col min="2" max="2" width="7.33203125" style="19" customWidth="1"/>
    <col min="3" max="3" width="7.5" style="19" customWidth="1"/>
    <col min="4" max="4" width="8.16015625" style="19" customWidth="1"/>
    <col min="5" max="5" width="45.83203125" style="19" bestFit="1" customWidth="1"/>
    <col min="6" max="6" width="18.66015625" style="19" customWidth="1"/>
    <col min="7" max="7" width="13" style="19" bestFit="1" customWidth="1"/>
    <col min="8" max="8" width="13.16015625" style="19" customWidth="1"/>
    <col min="9" max="9" width="9" style="19" bestFit="1" customWidth="1"/>
    <col min="10" max="10" width="10.83203125" style="19" customWidth="1"/>
    <col min="11" max="11" width="11.5" style="19" customWidth="1"/>
    <col min="12" max="12" width="10.66015625" style="0" customWidth="1"/>
    <col min="13" max="13" width="8.66015625" style="19" customWidth="1"/>
    <col min="14" max="14" width="14.5" style="19" customWidth="1"/>
    <col min="15" max="16" width="12.83203125" style="19" customWidth="1"/>
    <col min="17" max="17" width="9.33203125" style="19" customWidth="1"/>
    <col min="18" max="250" width="9.16015625" style="19" customWidth="1"/>
  </cols>
  <sheetData>
    <row r="1" spans="1:16" ht="28.5" customHeight="1">
      <c r="A1" s="327" t="s">
        <v>139</v>
      </c>
      <c r="B1" s="327"/>
      <c r="C1" s="327"/>
      <c r="D1" s="327"/>
      <c r="E1" s="327"/>
      <c r="F1" s="327"/>
      <c r="G1" s="327"/>
      <c r="H1" s="327"/>
      <c r="I1" s="327"/>
      <c r="J1" s="327"/>
      <c r="K1" s="327"/>
      <c r="L1" s="327"/>
      <c r="M1" s="327"/>
      <c r="N1" s="327"/>
      <c r="O1" s="327"/>
      <c r="P1" s="205"/>
    </row>
    <row r="2" spans="13:17" ht="10.5" customHeight="1">
      <c r="M2"/>
      <c r="P2" s="123"/>
      <c r="Q2" s="124" t="s">
        <v>28</v>
      </c>
    </row>
    <row r="3" spans="1:17" ht="17.25" customHeight="1">
      <c r="A3" s="10" t="s">
        <v>254</v>
      </c>
      <c r="B3" s="50"/>
      <c r="C3" s="50"/>
      <c r="D3" s="50"/>
      <c r="E3" s="50"/>
      <c r="M3"/>
      <c r="P3" s="329" t="s">
        <v>3</v>
      </c>
      <c r="Q3" s="329"/>
    </row>
    <row r="4" spans="1:17" s="73" customFormat="1" ht="23.25" customHeight="1">
      <c r="A4" s="326" t="s">
        <v>19</v>
      </c>
      <c r="B4" s="330" t="s">
        <v>75</v>
      </c>
      <c r="C4" s="330"/>
      <c r="D4" s="330"/>
      <c r="E4" s="331" t="s">
        <v>30</v>
      </c>
      <c r="F4" s="324" t="s">
        <v>20</v>
      </c>
      <c r="G4" s="324"/>
      <c r="H4" s="324"/>
      <c r="I4" s="324"/>
      <c r="J4" s="324"/>
      <c r="K4" s="324"/>
      <c r="L4" s="324"/>
      <c r="M4" s="324"/>
      <c r="N4" s="324"/>
      <c r="O4" s="324"/>
      <c r="P4" s="324"/>
      <c r="Q4" s="324"/>
    </row>
    <row r="5" spans="1:17" s="73" customFormat="1" ht="48" customHeight="1">
      <c r="A5" s="326"/>
      <c r="B5" s="328" t="s">
        <v>31</v>
      </c>
      <c r="C5" s="328" t="s">
        <v>32</v>
      </c>
      <c r="D5" s="328" t="s">
        <v>33</v>
      </c>
      <c r="E5" s="331"/>
      <c r="F5" s="326" t="s">
        <v>22</v>
      </c>
      <c r="G5" s="323" t="s">
        <v>8</v>
      </c>
      <c r="H5" s="323"/>
      <c r="I5" s="323" t="s">
        <v>71</v>
      </c>
      <c r="J5" s="323" t="s">
        <v>97</v>
      </c>
      <c r="K5" s="323" t="s">
        <v>73</v>
      </c>
      <c r="L5" s="323" t="s">
        <v>98</v>
      </c>
      <c r="M5" s="323" t="s">
        <v>86</v>
      </c>
      <c r="N5" s="323"/>
      <c r="O5" s="323" t="s">
        <v>99</v>
      </c>
      <c r="P5" s="323" t="s">
        <v>159</v>
      </c>
      <c r="Q5" s="323" t="s">
        <v>160</v>
      </c>
    </row>
    <row r="6" spans="1:17" s="73" customFormat="1" ht="51.75" customHeight="1">
      <c r="A6" s="326"/>
      <c r="B6" s="328"/>
      <c r="C6" s="328"/>
      <c r="D6" s="328"/>
      <c r="E6" s="331"/>
      <c r="F6" s="326"/>
      <c r="G6" s="13" t="s">
        <v>82</v>
      </c>
      <c r="H6" s="13" t="s">
        <v>96</v>
      </c>
      <c r="I6" s="323"/>
      <c r="J6" s="323"/>
      <c r="K6" s="323"/>
      <c r="L6" s="323"/>
      <c r="M6" s="13" t="s">
        <v>95</v>
      </c>
      <c r="N6" s="13" t="s">
        <v>96</v>
      </c>
      <c r="O6" s="323"/>
      <c r="P6" s="323"/>
      <c r="Q6" s="323"/>
    </row>
    <row r="7" spans="1:17" s="73" customFormat="1" ht="29.25" customHeight="1">
      <c r="A7" s="14">
        <v>1</v>
      </c>
      <c r="B7" s="197">
        <v>2</v>
      </c>
      <c r="C7" s="197">
        <v>3</v>
      </c>
      <c r="D7" s="197">
        <v>4</v>
      </c>
      <c r="E7" s="24">
        <v>5</v>
      </c>
      <c r="F7" s="211" t="s">
        <v>163</v>
      </c>
      <c r="G7" s="13">
        <v>7</v>
      </c>
      <c r="H7" s="13">
        <v>8</v>
      </c>
      <c r="I7" s="13">
        <v>9</v>
      </c>
      <c r="J7" s="13">
        <v>10</v>
      </c>
      <c r="K7" s="13">
        <v>11</v>
      </c>
      <c r="L7" s="13">
        <v>12</v>
      </c>
      <c r="M7" s="13">
        <v>13</v>
      </c>
      <c r="N7" s="13">
        <v>14</v>
      </c>
      <c r="O7" s="13">
        <v>15</v>
      </c>
      <c r="P7" s="13">
        <v>16</v>
      </c>
      <c r="Q7" s="13">
        <v>17</v>
      </c>
    </row>
    <row r="8" spans="1:250" s="5" customFormat="1" ht="20.25" customHeight="1">
      <c r="A8" s="51"/>
      <c r="B8" s="52"/>
      <c r="C8" s="52"/>
      <c r="D8" s="52"/>
      <c r="E8" s="53" t="s">
        <v>22</v>
      </c>
      <c r="F8" s="85">
        <f>F9+F35+F48+F62+F77</f>
        <v>6675.01</v>
      </c>
      <c r="G8" s="85">
        <f aca="true" t="shared" si="0" ref="G8:Q8">G9+G35+G48+G62+G77</f>
        <v>6521.3099999999995</v>
      </c>
      <c r="H8" s="85">
        <f t="shared" si="0"/>
        <v>930</v>
      </c>
      <c r="I8" s="85">
        <f t="shared" si="0"/>
        <v>0</v>
      </c>
      <c r="J8" s="85">
        <f t="shared" si="0"/>
        <v>0</v>
      </c>
      <c r="K8" s="85">
        <f t="shared" si="0"/>
        <v>0</v>
      </c>
      <c r="L8" s="85">
        <f t="shared" si="0"/>
        <v>0</v>
      </c>
      <c r="M8" s="85">
        <f t="shared" si="0"/>
        <v>0</v>
      </c>
      <c r="N8" s="85">
        <f t="shared" si="0"/>
        <v>0</v>
      </c>
      <c r="O8" s="85">
        <f t="shared" si="0"/>
        <v>153.7</v>
      </c>
      <c r="P8" s="85">
        <f t="shared" si="0"/>
        <v>0</v>
      </c>
      <c r="Q8" s="85">
        <f t="shared" si="0"/>
        <v>0</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row>
    <row r="9" spans="1:17" ht="15" customHeight="1">
      <c r="A9" s="243" t="s">
        <v>276</v>
      </c>
      <c r="B9" s="244"/>
      <c r="C9" s="244"/>
      <c r="D9" s="244"/>
      <c r="E9" s="306"/>
      <c r="F9" s="129">
        <v>3821.4</v>
      </c>
      <c r="G9" s="129">
        <v>3821.4</v>
      </c>
      <c r="H9" s="129">
        <v>930</v>
      </c>
      <c r="I9" s="129"/>
      <c r="J9" s="129"/>
      <c r="K9" s="129"/>
      <c r="L9" s="129"/>
      <c r="M9" s="129"/>
      <c r="N9" s="129"/>
      <c r="O9" s="129"/>
      <c r="P9" s="129"/>
      <c r="Q9" s="129"/>
    </row>
    <row r="10" spans="1:17" ht="15" customHeight="1">
      <c r="A10" s="189"/>
      <c r="B10" s="241">
        <v>208</v>
      </c>
      <c r="C10" s="242"/>
      <c r="D10" s="242"/>
      <c r="E10" s="241" t="s">
        <v>35</v>
      </c>
      <c r="F10" s="129">
        <v>140.17</v>
      </c>
      <c r="G10" s="129">
        <v>140.17</v>
      </c>
      <c r="H10" s="129">
        <v>0</v>
      </c>
      <c r="I10" s="129"/>
      <c r="J10" s="129">
        <v>0</v>
      </c>
      <c r="K10" s="129"/>
      <c r="L10" s="129"/>
      <c r="M10" s="129"/>
      <c r="N10" s="129"/>
      <c r="O10" s="129"/>
      <c r="P10" s="129"/>
      <c r="Q10" s="129"/>
    </row>
    <row r="11" spans="1:17" ht="15" customHeight="1">
      <c r="A11" s="189"/>
      <c r="B11" s="241"/>
      <c r="C11" s="242" t="s">
        <v>256</v>
      </c>
      <c r="D11" s="242"/>
      <c r="E11" s="241" t="s">
        <v>89</v>
      </c>
      <c r="F11" s="129">
        <v>140.17</v>
      </c>
      <c r="G11" s="129">
        <v>140.17</v>
      </c>
      <c r="H11" s="129">
        <v>0</v>
      </c>
      <c r="I11" s="129"/>
      <c r="J11" s="129">
        <v>0</v>
      </c>
      <c r="K11" s="129"/>
      <c r="L11" s="129"/>
      <c r="M11" s="129"/>
      <c r="N11" s="129"/>
      <c r="O11" s="129"/>
      <c r="P11" s="129"/>
      <c r="Q11" s="129"/>
    </row>
    <row r="12" spans="1:17" ht="15" customHeight="1">
      <c r="A12" s="189"/>
      <c r="B12" s="241">
        <v>208</v>
      </c>
      <c r="C12" s="242" t="s">
        <v>257</v>
      </c>
      <c r="D12" s="242" t="s">
        <v>37</v>
      </c>
      <c r="E12" s="241" t="s">
        <v>90</v>
      </c>
      <c r="F12" s="129">
        <v>49.49</v>
      </c>
      <c r="G12" s="129">
        <v>49.49</v>
      </c>
      <c r="H12" s="129">
        <v>0</v>
      </c>
      <c r="I12" s="129"/>
      <c r="J12" s="129">
        <v>0</v>
      </c>
      <c r="K12" s="129"/>
      <c r="L12" s="129"/>
      <c r="M12" s="129"/>
      <c r="N12" s="129"/>
      <c r="O12" s="129"/>
      <c r="P12" s="129"/>
      <c r="Q12" s="129"/>
    </row>
    <row r="13" spans="1:17" ht="18" customHeight="1">
      <c r="A13" s="189"/>
      <c r="B13" s="241">
        <v>208</v>
      </c>
      <c r="C13" s="242" t="s">
        <v>257</v>
      </c>
      <c r="D13" s="242" t="s">
        <v>256</v>
      </c>
      <c r="E13" s="241" t="s">
        <v>10</v>
      </c>
      <c r="F13" s="129">
        <v>87.18</v>
      </c>
      <c r="G13" s="129">
        <v>87.18</v>
      </c>
      <c r="H13" s="129">
        <v>0</v>
      </c>
      <c r="I13" s="129"/>
      <c r="J13" s="129">
        <v>0</v>
      </c>
      <c r="K13" s="129"/>
      <c r="L13" s="129"/>
      <c r="M13" s="129"/>
      <c r="N13" s="129"/>
      <c r="O13" s="129"/>
      <c r="P13" s="129"/>
      <c r="Q13" s="129"/>
    </row>
    <row r="14" spans="1:17" ht="15" customHeight="1">
      <c r="A14" s="189"/>
      <c r="B14" s="241">
        <v>208</v>
      </c>
      <c r="C14" s="242" t="s">
        <v>257</v>
      </c>
      <c r="D14" s="242" t="s">
        <v>258</v>
      </c>
      <c r="E14" s="241" t="s">
        <v>91</v>
      </c>
      <c r="F14" s="129">
        <v>3.5</v>
      </c>
      <c r="G14" s="129">
        <v>3.5</v>
      </c>
      <c r="H14" s="129">
        <v>0</v>
      </c>
      <c r="I14" s="129"/>
      <c r="J14" s="129">
        <v>0</v>
      </c>
      <c r="K14" s="129"/>
      <c r="L14" s="129"/>
      <c r="M14" s="129"/>
      <c r="N14" s="129"/>
      <c r="O14" s="129"/>
      <c r="P14" s="129"/>
      <c r="Q14" s="129"/>
    </row>
    <row r="15" spans="1:17" ht="15" customHeight="1">
      <c r="A15" s="128"/>
      <c r="B15" s="241">
        <v>210</v>
      </c>
      <c r="C15" s="242"/>
      <c r="D15" s="242"/>
      <c r="E15" s="241" t="s">
        <v>92</v>
      </c>
      <c r="F15" s="129">
        <v>3621.98</v>
      </c>
      <c r="G15" s="129">
        <v>3621.98</v>
      </c>
      <c r="H15" s="129">
        <v>930</v>
      </c>
      <c r="I15" s="129"/>
      <c r="J15" s="129">
        <v>0</v>
      </c>
      <c r="K15" s="129"/>
      <c r="L15" s="129"/>
      <c r="M15" s="129"/>
      <c r="N15" s="129"/>
      <c r="O15" s="129"/>
      <c r="P15" s="129"/>
      <c r="Q15" s="129"/>
    </row>
    <row r="16" spans="1:17" ht="15" customHeight="1">
      <c r="A16" s="128"/>
      <c r="B16" s="241"/>
      <c r="C16" s="242" t="s">
        <v>37</v>
      </c>
      <c r="D16" s="242"/>
      <c r="E16" s="241" t="s">
        <v>235</v>
      </c>
      <c r="F16" s="129">
        <v>730.3</v>
      </c>
      <c r="G16" s="129">
        <v>730.3</v>
      </c>
      <c r="H16" s="129">
        <v>0</v>
      </c>
      <c r="I16" s="129"/>
      <c r="J16" s="129">
        <v>0</v>
      </c>
      <c r="K16" s="129"/>
      <c r="L16" s="129"/>
      <c r="M16" s="129"/>
      <c r="N16" s="129"/>
      <c r="O16" s="129"/>
      <c r="P16" s="129"/>
      <c r="Q16" s="129"/>
    </row>
    <row r="17" spans="1:17" ht="15" customHeight="1">
      <c r="A17" s="189"/>
      <c r="B17" s="241">
        <v>210</v>
      </c>
      <c r="C17" s="242" t="s">
        <v>259</v>
      </c>
      <c r="D17" s="242" t="s">
        <v>37</v>
      </c>
      <c r="E17" s="241" t="s">
        <v>13</v>
      </c>
      <c r="F17" s="129">
        <v>653.16</v>
      </c>
      <c r="G17" s="129">
        <v>653.16</v>
      </c>
      <c r="H17" s="129">
        <v>0</v>
      </c>
      <c r="I17" s="129"/>
      <c r="J17" s="129">
        <v>0</v>
      </c>
      <c r="K17" s="129"/>
      <c r="L17" s="129"/>
      <c r="M17" s="129"/>
      <c r="N17" s="129"/>
      <c r="O17" s="129"/>
      <c r="P17" s="129"/>
      <c r="Q17" s="129"/>
    </row>
    <row r="18" spans="1:17" ht="15" customHeight="1">
      <c r="A18" s="189"/>
      <c r="B18" s="241">
        <v>210</v>
      </c>
      <c r="C18" s="242" t="s">
        <v>259</v>
      </c>
      <c r="D18" s="242" t="s">
        <v>260</v>
      </c>
      <c r="E18" s="241" t="s">
        <v>14</v>
      </c>
      <c r="F18" s="129">
        <v>77.14</v>
      </c>
      <c r="G18" s="129">
        <v>77.14</v>
      </c>
      <c r="H18" s="129">
        <v>0</v>
      </c>
      <c r="I18" s="129"/>
      <c r="J18" s="129">
        <v>0</v>
      </c>
      <c r="K18" s="129"/>
      <c r="L18" s="129"/>
      <c r="M18" s="129"/>
      <c r="N18" s="129"/>
      <c r="O18" s="129"/>
      <c r="P18" s="129"/>
      <c r="Q18" s="129"/>
    </row>
    <row r="19" spans="1:17" ht="15" customHeight="1">
      <c r="A19" s="189"/>
      <c r="B19" s="241"/>
      <c r="C19" s="242" t="s">
        <v>260</v>
      </c>
      <c r="D19" s="242"/>
      <c r="E19" s="241" t="s">
        <v>237</v>
      </c>
      <c r="F19" s="129">
        <v>2452</v>
      </c>
      <c r="G19" s="129">
        <v>2452</v>
      </c>
      <c r="H19" s="129">
        <v>896</v>
      </c>
      <c r="I19" s="129"/>
      <c r="J19" s="129">
        <v>0</v>
      </c>
      <c r="K19" s="129"/>
      <c r="L19" s="129"/>
      <c r="M19" s="129"/>
      <c r="N19" s="129"/>
      <c r="O19" s="129"/>
      <c r="P19" s="129"/>
      <c r="Q19" s="129"/>
    </row>
    <row r="20" spans="1:17" ht="15" customHeight="1">
      <c r="A20" s="189"/>
      <c r="B20" s="241">
        <v>210</v>
      </c>
      <c r="C20" s="242" t="s">
        <v>261</v>
      </c>
      <c r="D20" s="242" t="s">
        <v>262</v>
      </c>
      <c r="E20" s="241" t="s">
        <v>238</v>
      </c>
      <c r="F20" s="129">
        <v>56</v>
      </c>
      <c r="G20" s="129">
        <v>56</v>
      </c>
      <c r="H20" s="129">
        <v>0</v>
      </c>
      <c r="I20" s="129"/>
      <c r="J20" s="129">
        <v>0</v>
      </c>
      <c r="K20" s="129"/>
      <c r="L20" s="129"/>
      <c r="M20" s="129"/>
      <c r="N20" s="129"/>
      <c r="O20" s="129"/>
      <c r="P20" s="129"/>
      <c r="Q20" s="129"/>
    </row>
    <row r="21" spans="1:17" ht="18" customHeight="1">
      <c r="A21" s="189"/>
      <c r="B21" s="241">
        <v>210</v>
      </c>
      <c r="C21" s="242" t="s">
        <v>261</v>
      </c>
      <c r="D21" s="242" t="s">
        <v>263</v>
      </c>
      <c r="E21" s="241" t="s">
        <v>239</v>
      </c>
      <c r="F21" s="129">
        <v>2396</v>
      </c>
      <c r="G21" s="129">
        <v>2396</v>
      </c>
      <c r="H21" s="129">
        <v>896</v>
      </c>
      <c r="I21" s="129"/>
      <c r="J21" s="129">
        <v>0</v>
      </c>
      <c r="K21" s="129"/>
      <c r="L21" s="129"/>
      <c r="M21" s="129"/>
      <c r="N21" s="129"/>
      <c r="O21" s="129"/>
      <c r="P21" s="129"/>
      <c r="Q21" s="129"/>
    </row>
    <row r="22" spans="1:17" ht="15" customHeight="1">
      <c r="A22" s="189"/>
      <c r="B22" s="241"/>
      <c r="C22" s="242" t="s">
        <v>264</v>
      </c>
      <c r="D22" s="242"/>
      <c r="E22" s="241" t="s">
        <v>240</v>
      </c>
      <c r="F22" s="129">
        <v>95</v>
      </c>
      <c r="G22" s="129">
        <v>95</v>
      </c>
      <c r="H22" s="129">
        <v>0</v>
      </c>
      <c r="I22" s="129"/>
      <c r="J22" s="129">
        <v>0</v>
      </c>
      <c r="K22" s="129"/>
      <c r="L22" s="129"/>
      <c r="M22" s="129"/>
      <c r="N22" s="129"/>
      <c r="O22" s="129"/>
      <c r="P22" s="129"/>
      <c r="Q22" s="129"/>
    </row>
    <row r="23" spans="1:17" ht="15" customHeight="1">
      <c r="A23" s="128"/>
      <c r="B23" s="241">
        <v>210</v>
      </c>
      <c r="C23" s="242" t="s">
        <v>265</v>
      </c>
      <c r="D23" s="242" t="s">
        <v>266</v>
      </c>
      <c r="E23" s="241" t="s">
        <v>243</v>
      </c>
      <c r="F23" s="129">
        <v>80</v>
      </c>
      <c r="G23" s="129">
        <v>80</v>
      </c>
      <c r="H23" s="129">
        <v>0</v>
      </c>
      <c r="I23" s="129"/>
      <c r="J23" s="129">
        <v>0</v>
      </c>
      <c r="K23" s="129"/>
      <c r="L23" s="129"/>
      <c r="M23" s="129"/>
      <c r="N23" s="129"/>
      <c r="O23" s="129"/>
      <c r="P23" s="129"/>
      <c r="Q23" s="129"/>
    </row>
    <row r="24" spans="1:17" ht="15" customHeight="1">
      <c r="A24" s="128"/>
      <c r="B24" s="241">
        <v>210</v>
      </c>
      <c r="C24" s="242" t="s">
        <v>265</v>
      </c>
      <c r="D24" s="242" t="s">
        <v>267</v>
      </c>
      <c r="E24" s="241" t="s">
        <v>244</v>
      </c>
      <c r="F24" s="129">
        <v>15</v>
      </c>
      <c r="G24" s="129">
        <v>15</v>
      </c>
      <c r="H24" s="129">
        <v>0</v>
      </c>
      <c r="I24" s="129"/>
      <c r="J24" s="129">
        <v>0</v>
      </c>
      <c r="K24" s="129"/>
      <c r="L24" s="129"/>
      <c r="M24" s="129"/>
      <c r="N24" s="129"/>
      <c r="O24" s="129"/>
      <c r="P24" s="129"/>
      <c r="Q24" s="129"/>
    </row>
    <row r="25" spans="1:17" ht="15" customHeight="1">
      <c r="A25" s="189"/>
      <c r="B25" s="241"/>
      <c r="C25" s="242" t="s">
        <v>258</v>
      </c>
      <c r="D25" s="242"/>
      <c r="E25" s="241" t="s">
        <v>245</v>
      </c>
      <c r="F25" s="129">
        <v>34</v>
      </c>
      <c r="G25" s="129">
        <v>34</v>
      </c>
      <c r="H25" s="129">
        <v>34</v>
      </c>
      <c r="I25" s="129"/>
      <c r="J25" s="129">
        <v>0</v>
      </c>
      <c r="K25" s="129"/>
      <c r="L25" s="129"/>
      <c r="M25" s="129"/>
      <c r="N25" s="129"/>
      <c r="O25" s="129"/>
      <c r="P25" s="129"/>
      <c r="Q25" s="129"/>
    </row>
    <row r="26" spans="1:17" ht="15" customHeight="1">
      <c r="A26" s="189"/>
      <c r="B26" s="241">
        <v>210</v>
      </c>
      <c r="C26" s="242" t="s">
        <v>268</v>
      </c>
      <c r="D26" s="242" t="s">
        <v>37</v>
      </c>
      <c r="E26" s="241" t="s">
        <v>246</v>
      </c>
      <c r="F26" s="129">
        <v>34</v>
      </c>
      <c r="G26" s="129">
        <v>34</v>
      </c>
      <c r="H26" s="129">
        <v>34</v>
      </c>
      <c r="I26" s="129"/>
      <c r="J26" s="129">
        <v>0</v>
      </c>
      <c r="K26" s="129"/>
      <c r="L26" s="129"/>
      <c r="M26" s="129"/>
      <c r="N26" s="129"/>
      <c r="O26" s="129"/>
      <c r="P26" s="129"/>
      <c r="Q26" s="129"/>
    </row>
    <row r="27" spans="1:17" ht="15" customHeight="1">
      <c r="A27" s="189"/>
      <c r="B27" s="241"/>
      <c r="C27" s="242" t="s">
        <v>269</v>
      </c>
      <c r="D27" s="242"/>
      <c r="E27" s="241" t="s">
        <v>247</v>
      </c>
      <c r="F27" s="129">
        <v>1</v>
      </c>
      <c r="G27" s="129">
        <v>1</v>
      </c>
      <c r="H27" s="129">
        <v>0</v>
      </c>
      <c r="I27" s="129"/>
      <c r="J27" s="129">
        <v>0</v>
      </c>
      <c r="K27" s="129"/>
      <c r="L27" s="129"/>
      <c r="M27" s="129"/>
      <c r="N27" s="129"/>
      <c r="O27" s="129"/>
      <c r="P27" s="129"/>
      <c r="Q27" s="129"/>
    </row>
    <row r="28" spans="1:17" ht="15" customHeight="1">
      <c r="A28" s="189"/>
      <c r="B28" s="241">
        <v>210</v>
      </c>
      <c r="C28" s="242" t="s">
        <v>270</v>
      </c>
      <c r="D28" s="242" t="s">
        <v>263</v>
      </c>
      <c r="E28" s="241" t="s">
        <v>248</v>
      </c>
      <c r="F28" s="129">
        <v>1</v>
      </c>
      <c r="G28" s="129">
        <v>1</v>
      </c>
      <c r="H28" s="129">
        <v>0</v>
      </c>
      <c r="I28" s="129"/>
      <c r="J28" s="129">
        <v>0</v>
      </c>
      <c r="K28" s="129"/>
      <c r="L28" s="129"/>
      <c r="M28" s="129"/>
      <c r="N28" s="129"/>
      <c r="O28" s="129"/>
      <c r="P28" s="129"/>
      <c r="Q28" s="129"/>
    </row>
    <row r="29" spans="1:17" ht="18" customHeight="1">
      <c r="A29" s="189"/>
      <c r="B29" s="241"/>
      <c r="C29" s="242" t="s">
        <v>271</v>
      </c>
      <c r="D29" s="242"/>
      <c r="E29" s="241" t="s">
        <v>11</v>
      </c>
      <c r="F29" s="129">
        <v>309.68</v>
      </c>
      <c r="G29" s="129">
        <v>309.68</v>
      </c>
      <c r="H29" s="129">
        <v>0</v>
      </c>
      <c r="I29" s="129"/>
      <c r="J29" s="129">
        <v>0</v>
      </c>
      <c r="K29" s="129"/>
      <c r="L29" s="129"/>
      <c r="M29" s="129"/>
      <c r="N29" s="129"/>
      <c r="O29" s="129"/>
      <c r="P29" s="129"/>
      <c r="Q29" s="129"/>
    </row>
    <row r="30" spans="1:17" ht="15" customHeight="1">
      <c r="A30" s="189"/>
      <c r="B30" s="241">
        <v>210</v>
      </c>
      <c r="C30" s="242" t="s">
        <v>272</v>
      </c>
      <c r="D30" s="242" t="s">
        <v>37</v>
      </c>
      <c r="E30" s="241" t="s">
        <v>12</v>
      </c>
      <c r="F30" s="129">
        <v>61.18</v>
      </c>
      <c r="G30" s="129">
        <v>61.18</v>
      </c>
      <c r="H30" s="129">
        <v>0</v>
      </c>
      <c r="I30" s="129"/>
      <c r="J30" s="129">
        <v>0</v>
      </c>
      <c r="K30" s="129">
        <v>0</v>
      </c>
      <c r="L30" s="129"/>
      <c r="M30" s="129"/>
      <c r="N30" s="129"/>
      <c r="O30" s="129"/>
      <c r="P30" s="129"/>
      <c r="Q30" s="129"/>
    </row>
    <row r="31" spans="1:17" ht="15" customHeight="1">
      <c r="A31" s="128"/>
      <c r="B31" s="241">
        <v>210</v>
      </c>
      <c r="C31" s="242" t="s">
        <v>272</v>
      </c>
      <c r="D31" s="242" t="s">
        <v>273</v>
      </c>
      <c r="E31" s="241" t="s">
        <v>250</v>
      </c>
      <c r="F31" s="129">
        <v>248.5</v>
      </c>
      <c r="G31" s="129">
        <v>248.5</v>
      </c>
      <c r="H31" s="129">
        <v>0</v>
      </c>
      <c r="I31" s="129"/>
      <c r="J31" s="129">
        <v>0</v>
      </c>
      <c r="K31" s="129">
        <v>0</v>
      </c>
      <c r="L31" s="129"/>
      <c r="M31" s="129"/>
      <c r="N31" s="129"/>
      <c r="O31" s="129"/>
      <c r="P31" s="129"/>
      <c r="Q31" s="129"/>
    </row>
    <row r="32" spans="1:17" ht="15" customHeight="1">
      <c r="A32" s="128"/>
      <c r="B32" s="241">
        <v>221</v>
      </c>
      <c r="C32" s="242"/>
      <c r="D32" s="242"/>
      <c r="E32" s="241" t="s">
        <v>36</v>
      </c>
      <c r="F32" s="129">
        <v>59.25</v>
      </c>
      <c r="G32" s="129">
        <v>59.25</v>
      </c>
      <c r="H32" s="129">
        <v>0</v>
      </c>
      <c r="I32" s="129"/>
      <c r="J32" s="129">
        <v>0</v>
      </c>
      <c r="K32" s="129">
        <v>0</v>
      </c>
      <c r="L32" s="129"/>
      <c r="M32" s="129"/>
      <c r="N32" s="129"/>
      <c r="O32" s="129"/>
      <c r="P32" s="129"/>
      <c r="Q32" s="129"/>
    </row>
    <row r="33" spans="1:17" ht="15" customHeight="1">
      <c r="A33" s="189"/>
      <c r="B33" s="241"/>
      <c r="C33" s="242" t="s">
        <v>260</v>
      </c>
      <c r="D33" s="242"/>
      <c r="E33" s="241" t="s">
        <v>15</v>
      </c>
      <c r="F33" s="129">
        <v>59.25</v>
      </c>
      <c r="G33" s="129">
        <v>59.25</v>
      </c>
      <c r="H33" s="129">
        <v>0</v>
      </c>
      <c r="I33" s="129"/>
      <c r="J33" s="129">
        <v>0</v>
      </c>
      <c r="K33" s="129">
        <v>0</v>
      </c>
      <c r="L33" s="129"/>
      <c r="M33" s="129"/>
      <c r="N33" s="129"/>
      <c r="O33" s="129"/>
      <c r="P33" s="129"/>
      <c r="Q33" s="129"/>
    </row>
    <row r="34" spans="1:17" ht="15" customHeight="1">
      <c r="A34" s="189"/>
      <c r="B34" s="241">
        <v>221</v>
      </c>
      <c r="C34" s="242" t="s">
        <v>261</v>
      </c>
      <c r="D34" s="242" t="s">
        <v>37</v>
      </c>
      <c r="E34" s="241" t="s">
        <v>16</v>
      </c>
      <c r="F34" s="129">
        <v>59.25</v>
      </c>
      <c r="G34" s="129">
        <v>59.25</v>
      </c>
      <c r="H34" s="129">
        <v>0</v>
      </c>
      <c r="I34" s="129"/>
      <c r="J34" s="129">
        <v>0</v>
      </c>
      <c r="K34" s="129">
        <v>0</v>
      </c>
      <c r="L34" s="129"/>
      <c r="M34" s="129"/>
      <c r="N34" s="129"/>
      <c r="O34" s="129"/>
      <c r="P34" s="129"/>
      <c r="Q34" s="129"/>
    </row>
    <row r="35" spans="1:17" ht="15" customHeight="1">
      <c r="A35" s="243" t="s">
        <v>275</v>
      </c>
      <c r="B35" s="244"/>
      <c r="C35" s="244"/>
      <c r="D35" s="244"/>
      <c r="E35" s="245"/>
      <c r="F35" s="247">
        <v>22.37</v>
      </c>
      <c r="G35" s="247">
        <v>22.37</v>
      </c>
      <c r="H35" s="129"/>
      <c r="I35" s="129"/>
      <c r="J35" s="129"/>
      <c r="K35" s="129"/>
      <c r="L35" s="129"/>
      <c r="M35" s="129"/>
      <c r="N35" s="129"/>
      <c r="O35" s="129"/>
      <c r="P35" s="129"/>
      <c r="Q35" s="129"/>
    </row>
    <row r="36" spans="1:17" ht="15" customHeight="1">
      <c r="A36" s="189"/>
      <c r="B36" s="241">
        <v>208</v>
      </c>
      <c r="C36" s="242"/>
      <c r="D36" s="242"/>
      <c r="E36" s="241" t="s">
        <v>35</v>
      </c>
      <c r="F36" s="129">
        <v>2.74</v>
      </c>
      <c r="G36" s="129">
        <v>2.74</v>
      </c>
      <c r="H36" s="129"/>
      <c r="I36" s="129"/>
      <c r="J36" s="129"/>
      <c r="K36" s="129"/>
      <c r="L36" s="129"/>
      <c r="M36" s="129"/>
      <c r="N36" s="129"/>
      <c r="O36" s="129"/>
      <c r="P36" s="129"/>
      <c r="Q36" s="129"/>
    </row>
    <row r="37" spans="1:17" ht="18" customHeight="1">
      <c r="A37" s="189"/>
      <c r="B37" s="241"/>
      <c r="C37" s="242" t="s">
        <v>256</v>
      </c>
      <c r="D37" s="242"/>
      <c r="E37" s="241" t="s">
        <v>89</v>
      </c>
      <c r="F37" s="129">
        <v>2.74</v>
      </c>
      <c r="G37" s="129">
        <v>2.74</v>
      </c>
      <c r="H37" s="129"/>
      <c r="I37" s="129"/>
      <c r="J37" s="129"/>
      <c r="K37" s="129"/>
      <c r="L37" s="129"/>
      <c r="M37" s="129"/>
      <c r="N37" s="129"/>
      <c r="O37" s="129"/>
      <c r="P37" s="129"/>
      <c r="Q37" s="129"/>
    </row>
    <row r="38" spans="1:17" ht="15" customHeight="1">
      <c r="A38" s="189"/>
      <c r="B38" s="241">
        <v>208</v>
      </c>
      <c r="C38" s="242" t="s">
        <v>257</v>
      </c>
      <c r="D38" s="242" t="s">
        <v>37</v>
      </c>
      <c r="E38" s="241" t="s">
        <v>90</v>
      </c>
      <c r="F38" s="129">
        <v>0.93</v>
      </c>
      <c r="G38" s="129">
        <v>0.93</v>
      </c>
      <c r="H38" s="129"/>
      <c r="I38" s="129"/>
      <c r="J38" s="129"/>
      <c r="K38" s="129"/>
      <c r="L38" s="129"/>
      <c r="M38" s="129"/>
      <c r="N38" s="129"/>
      <c r="O38" s="129"/>
      <c r="P38" s="129"/>
      <c r="Q38" s="129"/>
    </row>
    <row r="39" spans="1:17" ht="15" customHeight="1">
      <c r="A39" s="128"/>
      <c r="B39" s="241">
        <v>208</v>
      </c>
      <c r="C39" s="242" t="s">
        <v>257</v>
      </c>
      <c r="D39" s="242" t="s">
        <v>256</v>
      </c>
      <c r="E39" s="241" t="s">
        <v>10</v>
      </c>
      <c r="F39" s="129">
        <v>1.81</v>
      </c>
      <c r="G39" s="129">
        <v>1.81</v>
      </c>
      <c r="H39" s="129"/>
      <c r="I39" s="129"/>
      <c r="J39" s="129"/>
      <c r="K39" s="129"/>
      <c r="L39" s="129"/>
      <c r="M39" s="129"/>
      <c r="N39" s="129"/>
      <c r="O39" s="129"/>
      <c r="P39" s="129"/>
      <c r="Q39" s="129"/>
    </row>
    <row r="40" spans="1:17" ht="15" customHeight="1">
      <c r="A40" s="128"/>
      <c r="B40" s="241">
        <v>210</v>
      </c>
      <c r="C40" s="242"/>
      <c r="D40" s="242"/>
      <c r="E40" s="241" t="s">
        <v>92</v>
      </c>
      <c r="F40" s="129">
        <v>18.17</v>
      </c>
      <c r="G40" s="129">
        <v>18.17</v>
      </c>
      <c r="H40" s="129"/>
      <c r="I40" s="129"/>
      <c r="J40" s="129"/>
      <c r="K40" s="129"/>
      <c r="L40" s="129"/>
      <c r="M40" s="129"/>
      <c r="N40" s="129"/>
      <c r="O40" s="129"/>
      <c r="P40" s="129"/>
      <c r="Q40" s="129"/>
    </row>
    <row r="41" spans="1:17" ht="15" customHeight="1">
      <c r="A41" s="189"/>
      <c r="B41" s="241"/>
      <c r="C41" s="242" t="s">
        <v>37</v>
      </c>
      <c r="D41" s="242"/>
      <c r="E41" s="241" t="s">
        <v>235</v>
      </c>
      <c r="F41" s="129">
        <v>16.11</v>
      </c>
      <c r="G41" s="129">
        <v>16.11</v>
      </c>
      <c r="H41" s="129"/>
      <c r="I41" s="129"/>
      <c r="J41" s="129"/>
      <c r="K41" s="129"/>
      <c r="L41" s="129"/>
      <c r="M41" s="129"/>
      <c r="N41" s="129"/>
      <c r="O41" s="129"/>
      <c r="P41" s="129"/>
      <c r="Q41" s="129"/>
    </row>
    <row r="42" spans="1:17" ht="15" customHeight="1">
      <c r="A42" s="189"/>
      <c r="B42" s="241">
        <v>210</v>
      </c>
      <c r="C42" s="242" t="s">
        <v>259</v>
      </c>
      <c r="D42" s="242" t="s">
        <v>37</v>
      </c>
      <c r="E42" s="241" t="s">
        <v>13</v>
      </c>
      <c r="F42" s="129">
        <v>16.11</v>
      </c>
      <c r="G42" s="129">
        <v>16.11</v>
      </c>
      <c r="H42" s="129"/>
      <c r="I42" s="129"/>
      <c r="J42" s="129"/>
      <c r="K42" s="129"/>
      <c r="L42" s="129"/>
      <c r="M42" s="129"/>
      <c r="N42" s="129"/>
      <c r="O42" s="129"/>
      <c r="P42" s="129"/>
      <c r="Q42" s="129"/>
    </row>
    <row r="43" spans="1:17" ht="15" customHeight="1">
      <c r="A43" s="189"/>
      <c r="B43" s="241"/>
      <c r="C43" s="242" t="s">
        <v>271</v>
      </c>
      <c r="D43" s="242"/>
      <c r="E43" s="241" t="s">
        <v>11</v>
      </c>
      <c r="F43" s="129">
        <v>2.06</v>
      </c>
      <c r="G43" s="129">
        <v>2.06</v>
      </c>
      <c r="H43" s="129"/>
      <c r="I43" s="129"/>
      <c r="J43" s="129"/>
      <c r="K43" s="129"/>
      <c r="L43" s="129"/>
      <c r="M43" s="129"/>
      <c r="N43" s="129"/>
      <c r="O43" s="129"/>
      <c r="P43" s="129"/>
      <c r="Q43" s="129"/>
    </row>
    <row r="44" spans="1:17" ht="15" customHeight="1">
      <c r="A44" s="189"/>
      <c r="B44" s="241">
        <v>210</v>
      </c>
      <c r="C44" s="242" t="s">
        <v>272</v>
      </c>
      <c r="D44" s="242" t="s">
        <v>37</v>
      </c>
      <c r="E44" s="241" t="s">
        <v>12</v>
      </c>
      <c r="F44" s="129">
        <v>2.06</v>
      </c>
      <c r="G44" s="129">
        <v>2.06</v>
      </c>
      <c r="H44" s="129"/>
      <c r="I44" s="129"/>
      <c r="J44" s="129"/>
      <c r="K44" s="129"/>
      <c r="L44" s="129"/>
      <c r="M44" s="129"/>
      <c r="N44" s="129"/>
      <c r="O44" s="129"/>
      <c r="P44" s="129"/>
      <c r="Q44" s="129"/>
    </row>
    <row r="45" spans="1:17" ht="18" customHeight="1">
      <c r="A45" s="189"/>
      <c r="B45" s="241">
        <v>221</v>
      </c>
      <c r="C45" s="242"/>
      <c r="D45" s="242"/>
      <c r="E45" s="241" t="s">
        <v>36</v>
      </c>
      <c r="F45" s="129">
        <v>1.46</v>
      </c>
      <c r="G45" s="129">
        <v>1.46</v>
      </c>
      <c r="H45" s="129"/>
      <c r="I45" s="129"/>
      <c r="J45" s="129"/>
      <c r="K45" s="129"/>
      <c r="L45" s="129"/>
      <c r="M45" s="129"/>
      <c r="N45" s="129"/>
      <c r="O45" s="129"/>
      <c r="P45" s="129"/>
      <c r="Q45" s="129"/>
    </row>
    <row r="46" spans="1:17" ht="15" customHeight="1">
      <c r="A46" s="189"/>
      <c r="B46" s="241"/>
      <c r="C46" s="242" t="s">
        <v>260</v>
      </c>
      <c r="D46" s="242"/>
      <c r="E46" s="241" t="s">
        <v>15</v>
      </c>
      <c r="F46" s="129">
        <v>1.46</v>
      </c>
      <c r="G46" s="129">
        <v>1.46</v>
      </c>
      <c r="H46" s="129"/>
      <c r="I46" s="129"/>
      <c r="J46" s="129"/>
      <c r="K46" s="129"/>
      <c r="L46" s="129"/>
      <c r="M46" s="129"/>
      <c r="N46" s="129"/>
      <c r="O46" s="129"/>
      <c r="P46" s="129"/>
      <c r="Q46" s="129"/>
    </row>
    <row r="47" spans="1:17" ht="15" customHeight="1">
      <c r="A47" s="128"/>
      <c r="B47" s="241">
        <v>221</v>
      </c>
      <c r="C47" s="242" t="s">
        <v>261</v>
      </c>
      <c r="D47" s="242" t="s">
        <v>37</v>
      </c>
      <c r="E47" s="241" t="s">
        <v>16</v>
      </c>
      <c r="F47" s="129">
        <v>1.46</v>
      </c>
      <c r="G47" s="129">
        <v>1.46</v>
      </c>
      <c r="H47" s="129"/>
      <c r="I47" s="129"/>
      <c r="J47" s="129"/>
      <c r="K47" s="129"/>
      <c r="L47" s="129"/>
      <c r="M47" s="129"/>
      <c r="N47" s="129"/>
      <c r="O47" s="129"/>
      <c r="P47" s="129"/>
      <c r="Q47" s="129"/>
    </row>
    <row r="48" spans="1:17" ht="15" customHeight="1">
      <c r="A48" s="243" t="s">
        <v>277</v>
      </c>
      <c r="B48" s="244"/>
      <c r="C48" s="244"/>
      <c r="D48" s="244"/>
      <c r="E48" s="245"/>
      <c r="F48" s="247">
        <v>508.86</v>
      </c>
      <c r="G48" s="247">
        <v>508.86</v>
      </c>
      <c r="H48" s="129"/>
      <c r="I48" s="129"/>
      <c r="J48" s="129"/>
      <c r="K48" s="129"/>
      <c r="L48" s="129"/>
      <c r="M48" s="129"/>
      <c r="N48" s="129"/>
      <c r="O48" s="129"/>
      <c r="P48" s="129"/>
      <c r="Q48" s="129"/>
    </row>
    <row r="49" spans="1:17" ht="15" customHeight="1">
      <c r="A49" s="189"/>
      <c r="B49" s="241">
        <v>208</v>
      </c>
      <c r="C49" s="242"/>
      <c r="D49" s="242"/>
      <c r="E49" s="241" t="s">
        <v>35</v>
      </c>
      <c r="F49" s="129">
        <v>61.38</v>
      </c>
      <c r="G49" s="129">
        <v>61.38</v>
      </c>
      <c r="H49" s="129"/>
      <c r="I49" s="129"/>
      <c r="J49" s="129"/>
      <c r="K49" s="129"/>
      <c r="L49" s="129"/>
      <c r="M49" s="129"/>
      <c r="N49" s="129"/>
      <c r="O49" s="129"/>
      <c r="P49" s="129"/>
      <c r="Q49" s="129"/>
    </row>
    <row r="50" spans="1:17" ht="15" customHeight="1">
      <c r="A50" s="189"/>
      <c r="B50" s="241"/>
      <c r="C50" s="242" t="s">
        <v>256</v>
      </c>
      <c r="D50" s="242"/>
      <c r="E50" s="241" t="s">
        <v>89</v>
      </c>
      <c r="F50" s="129">
        <v>61.38</v>
      </c>
      <c r="G50" s="129">
        <v>61.38</v>
      </c>
      <c r="H50" s="129"/>
      <c r="I50" s="129"/>
      <c r="J50" s="129"/>
      <c r="K50" s="129"/>
      <c r="L50" s="129"/>
      <c r="M50" s="129"/>
      <c r="N50" s="129"/>
      <c r="O50" s="129"/>
      <c r="P50" s="129"/>
      <c r="Q50" s="129"/>
    </row>
    <row r="51" spans="1:17" ht="15" customHeight="1">
      <c r="A51" s="189"/>
      <c r="B51" s="241">
        <v>208</v>
      </c>
      <c r="C51" s="242" t="s">
        <v>257</v>
      </c>
      <c r="D51" s="242" t="s">
        <v>260</v>
      </c>
      <c r="E51" s="241" t="s">
        <v>232</v>
      </c>
      <c r="F51" s="129">
        <v>9.72</v>
      </c>
      <c r="G51" s="129">
        <v>9.72</v>
      </c>
      <c r="H51" s="129"/>
      <c r="I51" s="129"/>
      <c r="J51" s="129"/>
      <c r="K51" s="129"/>
      <c r="L51" s="129"/>
      <c r="M51" s="129"/>
      <c r="N51" s="129"/>
      <c r="O51" s="129"/>
      <c r="P51" s="129"/>
      <c r="Q51" s="129"/>
    </row>
    <row r="52" spans="1:17" ht="15" customHeight="1">
      <c r="A52" s="189"/>
      <c r="B52" s="241">
        <v>208</v>
      </c>
      <c r="C52" s="242" t="s">
        <v>257</v>
      </c>
      <c r="D52" s="242" t="s">
        <v>256</v>
      </c>
      <c r="E52" s="241" t="s">
        <v>10</v>
      </c>
      <c r="F52" s="129">
        <v>46.81</v>
      </c>
      <c r="G52" s="129">
        <v>46.81</v>
      </c>
      <c r="H52" s="129"/>
      <c r="I52" s="129"/>
      <c r="J52" s="129"/>
      <c r="K52" s="129"/>
      <c r="L52" s="129"/>
      <c r="M52" s="129"/>
      <c r="N52" s="129"/>
      <c r="O52" s="129"/>
      <c r="P52" s="129"/>
      <c r="Q52" s="129"/>
    </row>
    <row r="53" spans="1:17" ht="18" customHeight="1">
      <c r="A53" s="189"/>
      <c r="B53" s="241">
        <v>208</v>
      </c>
      <c r="C53" s="242" t="s">
        <v>257</v>
      </c>
      <c r="D53" s="242" t="s">
        <v>258</v>
      </c>
      <c r="E53" s="241" t="s">
        <v>91</v>
      </c>
      <c r="F53" s="129">
        <v>4.85</v>
      </c>
      <c r="G53" s="129">
        <v>4.85</v>
      </c>
      <c r="H53" s="129"/>
      <c r="I53" s="129"/>
      <c r="J53" s="129"/>
      <c r="K53" s="129"/>
      <c r="L53" s="129"/>
      <c r="M53" s="129"/>
      <c r="N53" s="129"/>
      <c r="O53" s="129"/>
      <c r="P53" s="129"/>
      <c r="Q53" s="129"/>
    </row>
    <row r="54" spans="1:17" ht="15" customHeight="1">
      <c r="A54" s="189"/>
      <c r="B54" s="241">
        <v>210</v>
      </c>
      <c r="C54" s="242"/>
      <c r="D54" s="242"/>
      <c r="E54" s="241" t="s">
        <v>92</v>
      </c>
      <c r="F54" s="129">
        <v>412.98</v>
      </c>
      <c r="G54" s="129">
        <v>412.98</v>
      </c>
      <c r="H54" s="129"/>
      <c r="I54" s="129"/>
      <c r="J54" s="129"/>
      <c r="K54" s="129"/>
      <c r="L54" s="129"/>
      <c r="M54" s="129"/>
      <c r="N54" s="129"/>
      <c r="O54" s="129"/>
      <c r="P54" s="129"/>
      <c r="Q54" s="129"/>
    </row>
    <row r="55" spans="1:17" ht="15" customHeight="1">
      <c r="A55" s="128"/>
      <c r="B55" s="241"/>
      <c r="C55" s="242" t="s">
        <v>264</v>
      </c>
      <c r="D55" s="242"/>
      <c r="E55" s="241" t="s">
        <v>240</v>
      </c>
      <c r="F55" s="129">
        <v>385.69</v>
      </c>
      <c r="G55" s="129">
        <v>385.69</v>
      </c>
      <c r="H55" s="129"/>
      <c r="I55" s="129"/>
      <c r="J55" s="129"/>
      <c r="K55" s="129"/>
      <c r="L55" s="129"/>
      <c r="M55" s="129"/>
      <c r="N55" s="129"/>
      <c r="O55" s="129"/>
      <c r="P55" s="129"/>
      <c r="Q55" s="129"/>
    </row>
    <row r="56" spans="1:17" ht="15" customHeight="1">
      <c r="A56" s="128"/>
      <c r="B56" s="241">
        <v>210</v>
      </c>
      <c r="C56" s="242" t="s">
        <v>265</v>
      </c>
      <c r="D56" s="242" t="s">
        <v>273</v>
      </c>
      <c r="E56" s="241" t="s">
        <v>242</v>
      </c>
      <c r="F56" s="129">
        <v>385.69</v>
      </c>
      <c r="G56" s="129">
        <v>385.69</v>
      </c>
      <c r="H56" s="129"/>
      <c r="I56" s="129"/>
      <c r="J56" s="129"/>
      <c r="K56" s="129"/>
      <c r="L56" s="129"/>
      <c r="M56" s="129"/>
      <c r="N56" s="129"/>
      <c r="O56" s="129"/>
      <c r="P56" s="129"/>
      <c r="Q56" s="129"/>
    </row>
    <row r="57" spans="1:17" ht="15" customHeight="1">
      <c r="A57" s="189"/>
      <c r="B57" s="241"/>
      <c r="C57" s="242" t="s">
        <v>271</v>
      </c>
      <c r="D57" s="242"/>
      <c r="E57" s="241" t="s">
        <v>11</v>
      </c>
      <c r="F57" s="129">
        <v>27.29</v>
      </c>
      <c r="G57" s="129">
        <v>27.29</v>
      </c>
      <c r="H57" s="129"/>
      <c r="I57" s="129"/>
      <c r="J57" s="129"/>
      <c r="K57" s="129"/>
      <c r="L57" s="129"/>
      <c r="M57" s="129"/>
      <c r="N57" s="129"/>
      <c r="O57" s="129"/>
      <c r="P57" s="129"/>
      <c r="Q57" s="129"/>
    </row>
    <row r="58" spans="1:17" ht="15" customHeight="1">
      <c r="A58" s="189"/>
      <c r="B58" s="241">
        <v>210</v>
      </c>
      <c r="C58" s="242" t="s">
        <v>272</v>
      </c>
      <c r="D58" s="242" t="s">
        <v>260</v>
      </c>
      <c r="E58" s="241" t="s">
        <v>249</v>
      </c>
      <c r="F58" s="129">
        <v>27.29</v>
      </c>
      <c r="G58" s="129">
        <v>27.29</v>
      </c>
      <c r="H58" s="129"/>
      <c r="I58" s="129"/>
      <c r="J58" s="129"/>
      <c r="K58" s="129"/>
      <c r="L58" s="129"/>
      <c r="M58" s="129"/>
      <c r="N58" s="129"/>
      <c r="O58" s="129"/>
      <c r="P58" s="129"/>
      <c r="Q58" s="129"/>
    </row>
    <row r="59" spans="1:17" ht="15" customHeight="1">
      <c r="A59" s="189"/>
      <c r="B59" s="241">
        <v>221</v>
      </c>
      <c r="C59" s="242"/>
      <c r="D59" s="242"/>
      <c r="E59" s="241" t="s">
        <v>36</v>
      </c>
      <c r="F59" s="129">
        <v>34.5</v>
      </c>
      <c r="G59" s="129">
        <v>34.5</v>
      </c>
      <c r="H59" s="129"/>
      <c r="I59" s="129"/>
      <c r="J59" s="129"/>
      <c r="K59" s="129"/>
      <c r="L59" s="129"/>
      <c r="M59" s="129"/>
      <c r="N59" s="129"/>
      <c r="O59" s="129"/>
      <c r="P59" s="129"/>
      <c r="Q59" s="129"/>
    </row>
    <row r="60" spans="1:17" ht="15" customHeight="1">
      <c r="A60" s="189"/>
      <c r="B60" s="241"/>
      <c r="C60" s="242" t="s">
        <v>260</v>
      </c>
      <c r="D60" s="242"/>
      <c r="E60" s="241" t="s">
        <v>15</v>
      </c>
      <c r="F60" s="129">
        <v>34.5</v>
      </c>
      <c r="G60" s="129">
        <v>34.5</v>
      </c>
      <c r="H60" s="129"/>
      <c r="I60" s="129"/>
      <c r="J60" s="129"/>
      <c r="K60" s="129"/>
      <c r="L60" s="129"/>
      <c r="M60" s="129"/>
      <c r="N60" s="129"/>
      <c r="O60" s="129"/>
      <c r="P60" s="129"/>
      <c r="Q60" s="129"/>
    </row>
    <row r="61" spans="1:17" ht="18" customHeight="1">
      <c r="A61" s="189"/>
      <c r="B61" s="241">
        <v>221</v>
      </c>
      <c r="C61" s="242" t="s">
        <v>261</v>
      </c>
      <c r="D61" s="242" t="s">
        <v>37</v>
      </c>
      <c r="E61" s="241" t="s">
        <v>16</v>
      </c>
      <c r="F61" s="129">
        <v>34.5</v>
      </c>
      <c r="G61" s="129">
        <v>34.5</v>
      </c>
      <c r="H61" s="129"/>
      <c r="I61" s="129"/>
      <c r="J61" s="129"/>
      <c r="K61" s="129"/>
      <c r="L61" s="129"/>
      <c r="M61" s="129"/>
      <c r="N61" s="129"/>
      <c r="O61" s="129"/>
      <c r="P61" s="129"/>
      <c r="Q61" s="129"/>
    </row>
    <row r="62" spans="1:17" ht="15" customHeight="1">
      <c r="A62" s="243" t="s">
        <v>279</v>
      </c>
      <c r="B62" s="244"/>
      <c r="C62" s="244"/>
      <c r="D62" s="244"/>
      <c r="E62" s="245"/>
      <c r="F62" s="247">
        <v>1805.06</v>
      </c>
      <c r="G62" s="247">
        <v>1651.36</v>
      </c>
      <c r="H62" s="247"/>
      <c r="I62" s="247"/>
      <c r="J62" s="247"/>
      <c r="K62" s="247"/>
      <c r="L62" s="247"/>
      <c r="M62" s="247"/>
      <c r="N62" s="247"/>
      <c r="O62" s="247">
        <v>153.7</v>
      </c>
      <c r="P62" s="129"/>
      <c r="Q62" s="129"/>
    </row>
    <row r="63" spans="1:17" ht="15" customHeight="1">
      <c r="A63" s="128"/>
      <c r="B63" s="241">
        <v>205</v>
      </c>
      <c r="C63" s="242"/>
      <c r="D63" s="242"/>
      <c r="E63" s="241" t="s">
        <v>236</v>
      </c>
      <c r="F63" s="129">
        <v>1311.3</v>
      </c>
      <c r="G63" s="129">
        <v>1162.02</v>
      </c>
      <c r="H63" s="129"/>
      <c r="I63" s="129"/>
      <c r="J63" s="129"/>
      <c r="K63" s="129"/>
      <c r="L63" s="129"/>
      <c r="M63" s="129"/>
      <c r="N63" s="129"/>
      <c r="O63" s="129">
        <v>149.28</v>
      </c>
      <c r="P63" s="129"/>
      <c r="Q63" s="129"/>
    </row>
    <row r="64" spans="1:17" ht="15" customHeight="1">
      <c r="A64" s="128"/>
      <c r="B64" s="241"/>
      <c r="C64" s="242" t="s">
        <v>273</v>
      </c>
      <c r="D64" s="242"/>
      <c r="E64" s="241" t="s">
        <v>229</v>
      </c>
      <c r="F64" s="129">
        <v>1311.3</v>
      </c>
      <c r="G64" s="129">
        <v>1162.02</v>
      </c>
      <c r="H64" s="129"/>
      <c r="I64" s="129"/>
      <c r="J64" s="129"/>
      <c r="K64" s="129"/>
      <c r="L64" s="129"/>
      <c r="M64" s="129"/>
      <c r="N64" s="129"/>
      <c r="O64" s="129">
        <v>149.28</v>
      </c>
      <c r="P64" s="129"/>
      <c r="Q64" s="129"/>
    </row>
    <row r="65" spans="1:17" ht="15" customHeight="1">
      <c r="A65" s="189"/>
      <c r="B65" s="241">
        <v>205</v>
      </c>
      <c r="C65" s="242" t="s">
        <v>278</v>
      </c>
      <c r="D65" s="242" t="s">
        <v>260</v>
      </c>
      <c r="E65" s="241" t="s">
        <v>230</v>
      </c>
      <c r="F65" s="129">
        <v>1311.3</v>
      </c>
      <c r="G65" s="129">
        <v>1162.02</v>
      </c>
      <c r="H65" s="129"/>
      <c r="I65" s="129"/>
      <c r="J65" s="129"/>
      <c r="K65" s="129"/>
      <c r="L65" s="129"/>
      <c r="M65" s="129"/>
      <c r="N65" s="129"/>
      <c r="O65" s="129">
        <v>149.28</v>
      </c>
      <c r="P65" s="129"/>
      <c r="Q65" s="129"/>
    </row>
    <row r="66" spans="1:17" ht="15" customHeight="1">
      <c r="A66" s="189"/>
      <c r="B66" s="241">
        <v>208</v>
      </c>
      <c r="C66" s="242"/>
      <c r="D66" s="242"/>
      <c r="E66" s="241" t="s">
        <v>35</v>
      </c>
      <c r="F66" s="129">
        <v>256.34</v>
      </c>
      <c r="G66" s="129">
        <v>253.94</v>
      </c>
      <c r="H66" s="129"/>
      <c r="I66" s="129"/>
      <c r="J66" s="129"/>
      <c r="K66" s="129"/>
      <c r="L66" s="129"/>
      <c r="M66" s="129"/>
      <c r="N66" s="129"/>
      <c r="O66" s="129">
        <v>2.4</v>
      </c>
      <c r="P66" s="129"/>
      <c r="Q66" s="129"/>
    </row>
    <row r="67" spans="1:17" ht="15" customHeight="1">
      <c r="A67" s="189"/>
      <c r="B67" s="241"/>
      <c r="C67" s="242" t="s">
        <v>256</v>
      </c>
      <c r="D67" s="242"/>
      <c r="E67" s="241" t="s">
        <v>89</v>
      </c>
      <c r="F67" s="129">
        <v>256.34</v>
      </c>
      <c r="G67" s="129">
        <v>253.94</v>
      </c>
      <c r="H67" s="129"/>
      <c r="I67" s="129"/>
      <c r="J67" s="129"/>
      <c r="K67" s="129"/>
      <c r="L67" s="129"/>
      <c r="M67" s="129"/>
      <c r="N67" s="129"/>
      <c r="O67" s="129">
        <v>2.4</v>
      </c>
      <c r="P67" s="129"/>
      <c r="Q67" s="129"/>
    </row>
    <row r="68" spans="1:17" ht="15" customHeight="1">
      <c r="A68" s="189"/>
      <c r="B68" s="241">
        <v>208</v>
      </c>
      <c r="C68" s="242" t="s">
        <v>257</v>
      </c>
      <c r="D68" s="242" t="s">
        <v>260</v>
      </c>
      <c r="E68" s="241" t="s">
        <v>232</v>
      </c>
      <c r="F68" s="129">
        <v>81.57</v>
      </c>
      <c r="G68" s="129">
        <v>81.57</v>
      </c>
      <c r="H68" s="129"/>
      <c r="I68" s="129"/>
      <c r="J68" s="129"/>
      <c r="K68" s="129"/>
      <c r="L68" s="129"/>
      <c r="M68" s="129"/>
      <c r="N68" s="129"/>
      <c r="O68" s="129">
        <v>0</v>
      </c>
      <c r="P68" s="129"/>
      <c r="Q68" s="129"/>
    </row>
    <row r="69" spans="1:17" ht="18" customHeight="1">
      <c r="A69" s="189"/>
      <c r="B69" s="241">
        <v>208</v>
      </c>
      <c r="C69" s="242" t="s">
        <v>257</v>
      </c>
      <c r="D69" s="242" t="s">
        <v>256</v>
      </c>
      <c r="E69" s="241" t="s">
        <v>10</v>
      </c>
      <c r="F69" s="129">
        <v>156.06</v>
      </c>
      <c r="G69" s="129">
        <v>154.46</v>
      </c>
      <c r="H69" s="129"/>
      <c r="I69" s="129"/>
      <c r="J69" s="129"/>
      <c r="K69" s="129"/>
      <c r="L69" s="129"/>
      <c r="M69" s="129"/>
      <c r="N69" s="129"/>
      <c r="O69" s="129">
        <v>1.6</v>
      </c>
      <c r="P69" s="129"/>
      <c r="Q69" s="129"/>
    </row>
    <row r="70" spans="1:17" ht="15" customHeight="1">
      <c r="A70" s="189"/>
      <c r="B70" s="241">
        <v>208</v>
      </c>
      <c r="C70" s="242" t="s">
        <v>257</v>
      </c>
      <c r="D70" s="242" t="s">
        <v>258</v>
      </c>
      <c r="E70" s="241" t="s">
        <v>91</v>
      </c>
      <c r="F70" s="129">
        <v>18.71</v>
      </c>
      <c r="G70" s="129">
        <v>17.91</v>
      </c>
      <c r="H70" s="129"/>
      <c r="I70" s="129"/>
      <c r="J70" s="129"/>
      <c r="K70" s="129"/>
      <c r="L70" s="129"/>
      <c r="M70" s="129"/>
      <c r="N70" s="129"/>
      <c r="O70" s="129">
        <v>0.8</v>
      </c>
      <c r="P70" s="129"/>
      <c r="Q70" s="129"/>
    </row>
    <row r="71" spans="1:17" ht="15" customHeight="1">
      <c r="A71" s="128"/>
      <c r="B71" s="241">
        <v>210</v>
      </c>
      <c r="C71" s="242"/>
      <c r="D71" s="242"/>
      <c r="E71" s="241" t="s">
        <v>92</v>
      </c>
      <c r="F71" s="129">
        <v>123.68</v>
      </c>
      <c r="G71" s="129">
        <v>122.82</v>
      </c>
      <c r="H71" s="129"/>
      <c r="I71" s="129"/>
      <c r="J71" s="129"/>
      <c r="K71" s="129"/>
      <c r="L71" s="129"/>
      <c r="M71" s="129"/>
      <c r="N71" s="129"/>
      <c r="O71" s="129">
        <v>0.86</v>
      </c>
      <c r="P71" s="129"/>
      <c r="Q71" s="129"/>
    </row>
    <row r="72" spans="1:17" ht="15" customHeight="1">
      <c r="A72" s="128"/>
      <c r="B72" s="241"/>
      <c r="C72" s="242" t="s">
        <v>271</v>
      </c>
      <c r="D72" s="242"/>
      <c r="E72" s="241" t="s">
        <v>11</v>
      </c>
      <c r="F72" s="129">
        <v>123.68</v>
      </c>
      <c r="G72" s="129">
        <v>122.82</v>
      </c>
      <c r="H72" s="129"/>
      <c r="I72" s="129"/>
      <c r="J72" s="129"/>
      <c r="K72" s="129"/>
      <c r="L72" s="129"/>
      <c r="M72" s="129"/>
      <c r="N72" s="129"/>
      <c r="O72" s="129">
        <v>0.86</v>
      </c>
      <c r="P72" s="129"/>
      <c r="Q72" s="129"/>
    </row>
    <row r="73" spans="1:17" ht="15" customHeight="1">
      <c r="A73" s="189"/>
      <c r="B73" s="241">
        <v>210</v>
      </c>
      <c r="C73" s="242" t="s">
        <v>272</v>
      </c>
      <c r="D73" s="242" t="s">
        <v>260</v>
      </c>
      <c r="E73" s="241" t="s">
        <v>249</v>
      </c>
      <c r="F73" s="129">
        <v>123.68</v>
      </c>
      <c r="G73" s="129">
        <v>122.82</v>
      </c>
      <c r="H73" s="129"/>
      <c r="I73" s="129"/>
      <c r="J73" s="129"/>
      <c r="K73" s="129"/>
      <c r="L73" s="129"/>
      <c r="M73" s="129"/>
      <c r="N73" s="129"/>
      <c r="O73" s="129">
        <v>0.86</v>
      </c>
      <c r="P73" s="129"/>
      <c r="Q73" s="129"/>
    </row>
    <row r="74" spans="1:17" ht="15" customHeight="1">
      <c r="A74" s="128"/>
      <c r="B74" s="241">
        <v>221</v>
      </c>
      <c r="C74" s="242"/>
      <c r="D74" s="242"/>
      <c r="E74" s="241" t="s">
        <v>36</v>
      </c>
      <c r="F74" s="129">
        <v>113.74</v>
      </c>
      <c r="G74" s="129">
        <v>112.58</v>
      </c>
      <c r="H74" s="129"/>
      <c r="I74" s="129"/>
      <c r="J74" s="129"/>
      <c r="K74" s="129"/>
      <c r="L74" s="129"/>
      <c r="M74" s="129"/>
      <c r="N74" s="129"/>
      <c r="O74" s="129">
        <v>1.16</v>
      </c>
      <c r="P74" s="129"/>
      <c r="Q74" s="129"/>
    </row>
    <row r="75" spans="1:17" ht="15" customHeight="1">
      <c r="A75" s="128"/>
      <c r="B75" s="241"/>
      <c r="C75" s="242" t="s">
        <v>260</v>
      </c>
      <c r="D75" s="242"/>
      <c r="E75" s="241" t="s">
        <v>15</v>
      </c>
      <c r="F75" s="129">
        <v>113.74</v>
      </c>
      <c r="G75" s="129">
        <v>112.58</v>
      </c>
      <c r="H75" s="129"/>
      <c r="I75" s="129"/>
      <c r="J75" s="129"/>
      <c r="K75" s="129"/>
      <c r="L75" s="129"/>
      <c r="M75" s="129"/>
      <c r="N75" s="129"/>
      <c r="O75" s="129">
        <v>1.16</v>
      </c>
      <c r="P75" s="129"/>
      <c r="Q75" s="129"/>
    </row>
    <row r="76" spans="1:17" ht="15" customHeight="1">
      <c r="A76" s="189"/>
      <c r="B76" s="241">
        <v>221</v>
      </c>
      <c r="C76" s="242" t="s">
        <v>261</v>
      </c>
      <c r="D76" s="242" t="s">
        <v>37</v>
      </c>
      <c r="E76" s="241" t="s">
        <v>16</v>
      </c>
      <c r="F76" s="129">
        <v>113.74</v>
      </c>
      <c r="G76" s="129">
        <v>112.58</v>
      </c>
      <c r="H76" s="129"/>
      <c r="I76" s="129"/>
      <c r="J76" s="129"/>
      <c r="K76" s="129"/>
      <c r="L76" s="129"/>
      <c r="M76" s="129"/>
      <c r="N76" s="129"/>
      <c r="O76" s="129">
        <v>1.16</v>
      </c>
      <c r="P76" s="129"/>
      <c r="Q76" s="129"/>
    </row>
    <row r="77" spans="1:17" ht="15" customHeight="1">
      <c r="A77" s="243" t="s">
        <v>297</v>
      </c>
      <c r="B77" s="16"/>
      <c r="C77" s="16"/>
      <c r="D77" s="16"/>
      <c r="E77" s="36"/>
      <c r="F77" s="247">
        <v>517.32</v>
      </c>
      <c r="G77" s="247">
        <v>517.32</v>
      </c>
      <c r="H77" s="129"/>
      <c r="I77" s="129"/>
      <c r="J77" s="129"/>
      <c r="K77" s="129"/>
      <c r="L77" s="129"/>
      <c r="M77" s="129"/>
      <c r="N77" s="129"/>
      <c r="O77" s="129"/>
      <c r="P77" s="129"/>
      <c r="Q77" s="129"/>
    </row>
    <row r="78" spans="1:17" ht="15" customHeight="1">
      <c r="A78" s="189"/>
      <c r="B78" s="241">
        <v>208</v>
      </c>
      <c r="C78" s="242"/>
      <c r="D78" s="242"/>
      <c r="E78" s="241" t="s">
        <v>35</v>
      </c>
      <c r="F78" s="129">
        <v>81.42</v>
      </c>
      <c r="G78" s="129">
        <v>81.42</v>
      </c>
      <c r="H78" s="129"/>
      <c r="I78" s="129"/>
      <c r="J78" s="129"/>
      <c r="K78" s="129"/>
      <c r="L78" s="129"/>
      <c r="M78" s="129"/>
      <c r="N78" s="129"/>
      <c r="O78" s="129"/>
      <c r="P78" s="129"/>
      <c r="Q78" s="129"/>
    </row>
    <row r="79" spans="1:17" ht="15" customHeight="1">
      <c r="A79" s="189"/>
      <c r="B79" s="241"/>
      <c r="C79" s="242" t="s">
        <v>256</v>
      </c>
      <c r="D79" s="242"/>
      <c r="E79" s="241" t="s">
        <v>89</v>
      </c>
      <c r="F79" s="129">
        <v>80.39</v>
      </c>
      <c r="G79" s="129">
        <v>80.39</v>
      </c>
      <c r="H79" s="129"/>
      <c r="I79" s="129"/>
      <c r="J79" s="129"/>
      <c r="K79" s="129"/>
      <c r="L79" s="129"/>
      <c r="M79" s="129"/>
      <c r="N79" s="129"/>
      <c r="O79" s="129"/>
      <c r="P79" s="129"/>
      <c r="Q79" s="129"/>
    </row>
    <row r="80" spans="1:17" ht="18" customHeight="1">
      <c r="A80" s="189"/>
      <c r="B80" s="241">
        <v>208</v>
      </c>
      <c r="C80" s="242" t="s">
        <v>257</v>
      </c>
      <c r="D80" s="242" t="s">
        <v>37</v>
      </c>
      <c r="E80" s="241" t="s">
        <v>90</v>
      </c>
      <c r="F80" s="129">
        <v>17.84</v>
      </c>
      <c r="G80" s="129">
        <v>17.84</v>
      </c>
      <c r="H80" s="129"/>
      <c r="I80" s="129"/>
      <c r="J80" s="129"/>
      <c r="K80" s="129"/>
      <c r="L80" s="129"/>
      <c r="M80" s="129"/>
      <c r="N80" s="129"/>
      <c r="O80" s="129"/>
      <c r="P80" s="129"/>
      <c r="Q80" s="129"/>
    </row>
    <row r="81" spans="1:17" ht="15" customHeight="1">
      <c r="A81" s="189"/>
      <c r="B81" s="241">
        <v>208</v>
      </c>
      <c r="C81" s="242" t="s">
        <v>257</v>
      </c>
      <c r="D81" s="242" t="s">
        <v>256</v>
      </c>
      <c r="E81" s="241" t="s">
        <v>10</v>
      </c>
      <c r="F81" s="129">
        <v>36.55</v>
      </c>
      <c r="G81" s="129">
        <v>36.55</v>
      </c>
      <c r="H81" s="129"/>
      <c r="I81" s="129"/>
      <c r="J81" s="129"/>
      <c r="K81" s="129"/>
      <c r="L81" s="129"/>
      <c r="M81" s="129"/>
      <c r="N81" s="129"/>
      <c r="O81" s="129"/>
      <c r="P81" s="129"/>
      <c r="Q81" s="129"/>
    </row>
    <row r="82" spans="1:17" ht="15" customHeight="1">
      <c r="A82" s="128"/>
      <c r="B82" s="241">
        <v>208</v>
      </c>
      <c r="C82" s="242" t="s">
        <v>257</v>
      </c>
      <c r="D82" s="242" t="s">
        <v>258</v>
      </c>
      <c r="E82" s="241" t="s">
        <v>91</v>
      </c>
      <c r="F82" s="129">
        <v>26</v>
      </c>
      <c r="G82" s="129">
        <v>26</v>
      </c>
      <c r="H82" s="129"/>
      <c r="I82" s="129"/>
      <c r="J82" s="129"/>
      <c r="K82" s="129"/>
      <c r="L82" s="129"/>
      <c r="M82" s="129"/>
      <c r="N82" s="129"/>
      <c r="O82" s="129"/>
      <c r="P82" s="129"/>
      <c r="Q82" s="129"/>
    </row>
    <row r="83" spans="1:17" ht="15" customHeight="1">
      <c r="A83" s="128"/>
      <c r="B83" s="241"/>
      <c r="C83" s="242" t="s">
        <v>262</v>
      </c>
      <c r="D83" s="242"/>
      <c r="E83" s="241" t="s">
        <v>233</v>
      </c>
      <c r="F83" s="129">
        <v>1.03</v>
      </c>
      <c r="G83" s="129">
        <v>1.03</v>
      </c>
      <c r="H83" s="129"/>
      <c r="I83" s="129"/>
      <c r="J83" s="129"/>
      <c r="K83" s="129"/>
      <c r="L83" s="129"/>
      <c r="M83" s="129"/>
      <c r="N83" s="129"/>
      <c r="O83" s="129"/>
      <c r="P83" s="129"/>
      <c r="Q83" s="129"/>
    </row>
    <row r="84" spans="1:17" ht="15" customHeight="1">
      <c r="A84" s="189"/>
      <c r="B84" s="241">
        <v>208</v>
      </c>
      <c r="C84" s="242" t="s">
        <v>280</v>
      </c>
      <c r="D84" s="242" t="s">
        <v>37</v>
      </c>
      <c r="E84" s="241" t="s">
        <v>234</v>
      </c>
      <c r="F84" s="129">
        <v>1.03</v>
      </c>
      <c r="G84" s="129">
        <v>1.03</v>
      </c>
      <c r="H84" s="129"/>
      <c r="I84" s="129"/>
      <c r="J84" s="129"/>
      <c r="K84" s="129"/>
      <c r="L84" s="129"/>
      <c r="M84" s="129"/>
      <c r="N84" s="129"/>
      <c r="O84" s="129"/>
      <c r="P84" s="129"/>
      <c r="Q84" s="129"/>
    </row>
    <row r="85" spans="1:17" ht="15" customHeight="1">
      <c r="A85" s="128"/>
      <c r="B85" s="241">
        <v>210</v>
      </c>
      <c r="C85" s="242"/>
      <c r="D85" s="242"/>
      <c r="E85" s="241" t="s">
        <v>92</v>
      </c>
      <c r="F85" s="129">
        <v>409.71</v>
      </c>
      <c r="G85" s="129">
        <v>409.71</v>
      </c>
      <c r="H85" s="129"/>
      <c r="I85" s="129"/>
      <c r="J85" s="129"/>
      <c r="K85" s="129"/>
      <c r="L85" s="129"/>
      <c r="M85" s="129"/>
      <c r="N85" s="129"/>
      <c r="O85" s="129"/>
      <c r="P85" s="129"/>
      <c r="Q85" s="129"/>
    </row>
    <row r="86" spans="1:17" ht="15" customHeight="1">
      <c r="A86" s="128"/>
      <c r="B86" s="241"/>
      <c r="C86" s="242" t="s">
        <v>37</v>
      </c>
      <c r="D86" s="242"/>
      <c r="E86" s="241" t="s">
        <v>235</v>
      </c>
      <c r="F86" s="129">
        <v>321.88</v>
      </c>
      <c r="G86" s="129">
        <v>321.88</v>
      </c>
      <c r="H86" s="129"/>
      <c r="I86" s="129"/>
      <c r="J86" s="129"/>
      <c r="K86" s="129"/>
      <c r="L86" s="129"/>
      <c r="M86" s="129"/>
      <c r="N86" s="129"/>
      <c r="O86" s="129"/>
      <c r="P86" s="129"/>
      <c r="Q86" s="129"/>
    </row>
    <row r="87" spans="1:17" ht="15" customHeight="1">
      <c r="A87" s="189"/>
      <c r="B87" s="241">
        <v>210</v>
      </c>
      <c r="C87" s="242" t="s">
        <v>259</v>
      </c>
      <c r="D87" s="242" t="s">
        <v>37</v>
      </c>
      <c r="E87" s="241" t="s">
        <v>13</v>
      </c>
      <c r="F87" s="129">
        <v>321.88</v>
      </c>
      <c r="G87" s="129">
        <v>321.88</v>
      </c>
      <c r="H87" s="129"/>
      <c r="I87" s="129"/>
      <c r="J87" s="129"/>
      <c r="K87" s="129"/>
      <c r="L87" s="129"/>
      <c r="M87" s="129"/>
      <c r="N87" s="129"/>
      <c r="O87" s="129"/>
      <c r="P87" s="129"/>
      <c r="Q87" s="129"/>
    </row>
    <row r="88" spans="1:17" ht="15" customHeight="1">
      <c r="A88" s="189"/>
      <c r="B88" s="241"/>
      <c r="C88" s="242" t="s">
        <v>264</v>
      </c>
      <c r="D88" s="242"/>
      <c r="E88" s="241" t="s">
        <v>240</v>
      </c>
      <c r="F88" s="129">
        <v>49.5</v>
      </c>
      <c r="G88" s="129">
        <v>49.5</v>
      </c>
      <c r="H88" s="129"/>
      <c r="I88" s="129"/>
      <c r="J88" s="129"/>
      <c r="K88" s="129"/>
      <c r="L88" s="129"/>
      <c r="M88" s="129"/>
      <c r="N88" s="129"/>
      <c r="O88" s="129"/>
      <c r="P88" s="129"/>
      <c r="Q88" s="129"/>
    </row>
    <row r="89" spans="1:17" ht="15" customHeight="1">
      <c r="A89" s="189"/>
      <c r="B89" s="241">
        <v>210</v>
      </c>
      <c r="C89" s="242" t="s">
        <v>265</v>
      </c>
      <c r="D89" s="242" t="s">
        <v>260</v>
      </c>
      <c r="E89" s="241" t="s">
        <v>241</v>
      </c>
      <c r="F89" s="129">
        <v>49.5</v>
      </c>
      <c r="G89" s="129">
        <v>49.5</v>
      </c>
      <c r="H89" s="129"/>
      <c r="I89" s="129"/>
      <c r="J89" s="129"/>
      <c r="K89" s="129"/>
      <c r="L89" s="129"/>
      <c r="M89" s="129"/>
      <c r="N89" s="129"/>
      <c r="O89" s="129"/>
      <c r="P89" s="129"/>
      <c r="Q89" s="129"/>
    </row>
    <row r="90" spans="1:17" ht="15" customHeight="1">
      <c r="A90" s="189"/>
      <c r="B90" s="241"/>
      <c r="C90" s="242" t="s">
        <v>271</v>
      </c>
      <c r="D90" s="242"/>
      <c r="E90" s="241" t="s">
        <v>11</v>
      </c>
      <c r="F90" s="129">
        <v>38.33</v>
      </c>
      <c r="G90" s="129">
        <v>38.33</v>
      </c>
      <c r="H90" s="129"/>
      <c r="I90" s="129"/>
      <c r="J90" s="129"/>
      <c r="K90" s="129"/>
      <c r="L90" s="129"/>
      <c r="M90" s="129"/>
      <c r="N90" s="129"/>
      <c r="O90" s="129"/>
      <c r="P90" s="129"/>
      <c r="Q90" s="129"/>
    </row>
    <row r="91" spans="1:17" ht="18" customHeight="1">
      <c r="A91" s="189"/>
      <c r="B91" s="241">
        <v>210</v>
      </c>
      <c r="C91" s="242" t="s">
        <v>272</v>
      </c>
      <c r="D91" s="242" t="s">
        <v>37</v>
      </c>
      <c r="E91" s="241" t="s">
        <v>12</v>
      </c>
      <c r="F91" s="129">
        <v>38.33</v>
      </c>
      <c r="G91" s="129">
        <v>38.33</v>
      </c>
      <c r="H91" s="129"/>
      <c r="I91" s="129"/>
      <c r="J91" s="129"/>
      <c r="K91" s="129"/>
      <c r="L91" s="129"/>
      <c r="M91" s="129"/>
      <c r="N91" s="129"/>
      <c r="O91" s="129"/>
      <c r="P91" s="129"/>
      <c r="Q91" s="129"/>
    </row>
    <row r="92" spans="1:17" ht="15" customHeight="1">
      <c r="A92" s="189"/>
      <c r="B92" s="241">
        <v>221</v>
      </c>
      <c r="C92" s="242"/>
      <c r="D92" s="242"/>
      <c r="E92" s="241" t="s">
        <v>36</v>
      </c>
      <c r="F92" s="129">
        <v>26.19</v>
      </c>
      <c r="G92" s="129">
        <v>26.19</v>
      </c>
      <c r="H92" s="129"/>
      <c r="I92" s="129"/>
      <c r="J92" s="129"/>
      <c r="K92" s="129"/>
      <c r="L92" s="129"/>
      <c r="M92" s="129"/>
      <c r="N92" s="129"/>
      <c r="O92" s="129"/>
      <c r="P92" s="129"/>
      <c r="Q92" s="129"/>
    </row>
    <row r="93" spans="1:17" ht="15" customHeight="1">
      <c r="A93" s="128"/>
      <c r="B93" s="241"/>
      <c r="C93" s="242" t="s">
        <v>260</v>
      </c>
      <c r="D93" s="242"/>
      <c r="E93" s="241" t="s">
        <v>15</v>
      </c>
      <c r="F93" s="129">
        <v>26.19</v>
      </c>
      <c r="G93" s="129">
        <v>26.19</v>
      </c>
      <c r="H93" s="129"/>
      <c r="I93" s="129"/>
      <c r="J93" s="129"/>
      <c r="K93" s="129"/>
      <c r="L93" s="129"/>
      <c r="M93" s="129"/>
      <c r="N93" s="129"/>
      <c r="O93" s="129"/>
      <c r="P93" s="129"/>
      <c r="Q93" s="129"/>
    </row>
    <row r="94" spans="1:17" ht="15" customHeight="1">
      <c r="A94" s="128"/>
      <c r="B94" s="241">
        <v>221</v>
      </c>
      <c r="C94" s="242" t="s">
        <v>261</v>
      </c>
      <c r="D94" s="242" t="s">
        <v>37</v>
      </c>
      <c r="E94" s="241" t="s">
        <v>16</v>
      </c>
      <c r="F94" s="129">
        <v>26.19</v>
      </c>
      <c r="G94" s="129">
        <v>26.19</v>
      </c>
      <c r="H94" s="129"/>
      <c r="I94" s="129"/>
      <c r="J94" s="129"/>
      <c r="K94" s="129"/>
      <c r="L94" s="129"/>
      <c r="M94" s="129"/>
      <c r="N94" s="129"/>
      <c r="O94" s="129"/>
      <c r="P94" s="129"/>
      <c r="Q94" s="129"/>
    </row>
    <row r="95" spans="1:16" ht="14.25">
      <c r="A95" s="332"/>
      <c r="B95" s="332"/>
      <c r="C95" s="332"/>
      <c r="D95" s="332"/>
      <c r="E95" s="332"/>
      <c r="F95" s="332"/>
      <c r="G95" s="332"/>
      <c r="H95" s="332"/>
      <c r="I95" s="332"/>
      <c r="J95" s="332"/>
      <c r="K95" s="332"/>
      <c r="L95" s="332"/>
      <c r="M95" s="332"/>
      <c r="N95" s="332"/>
      <c r="O95" s="332"/>
      <c r="P95" s="206"/>
    </row>
    <row r="96" spans="12:250" ht="29.25" customHeight="1">
      <c r="L96" s="19"/>
      <c r="HZ96"/>
      <c r="IA96"/>
      <c r="IB96"/>
      <c r="IC96"/>
      <c r="ID96"/>
      <c r="IE96"/>
      <c r="IF96"/>
      <c r="IG96"/>
      <c r="IH96"/>
      <c r="II96"/>
      <c r="IJ96"/>
      <c r="IK96"/>
      <c r="IL96"/>
      <c r="IM96"/>
      <c r="IN96"/>
      <c r="IO96"/>
      <c r="IP96"/>
    </row>
    <row r="97" spans="12:250" ht="34.5" customHeight="1">
      <c r="L97" s="19"/>
      <c r="HZ97"/>
      <c r="IA97"/>
      <c r="IB97"/>
      <c r="IC97"/>
      <c r="ID97"/>
      <c r="IE97"/>
      <c r="IF97"/>
      <c r="IG97"/>
      <c r="IH97"/>
      <c r="II97"/>
      <c r="IJ97"/>
      <c r="IK97"/>
      <c r="IL97"/>
      <c r="IM97"/>
      <c r="IN97"/>
      <c r="IO97"/>
      <c r="IP97"/>
    </row>
    <row r="98" spans="12:250" ht="25.5" customHeight="1">
      <c r="L98" s="19"/>
      <c r="HZ98"/>
      <c r="IA98"/>
      <c r="IB98"/>
      <c r="IC98"/>
      <c r="ID98"/>
      <c r="IE98"/>
      <c r="IF98"/>
      <c r="IG98"/>
      <c r="IH98"/>
      <c r="II98"/>
      <c r="IJ98"/>
      <c r="IK98"/>
      <c r="IL98"/>
      <c r="IM98"/>
      <c r="IN98"/>
      <c r="IO98"/>
      <c r="IP98"/>
    </row>
  </sheetData>
  <sheetProtection/>
  <mergeCells count="20">
    <mergeCell ref="G5:H5"/>
    <mergeCell ref="O5:O6"/>
    <mergeCell ref="E4:E6"/>
    <mergeCell ref="M5:N5"/>
    <mergeCell ref="A95:O95"/>
    <mergeCell ref="A4:A6"/>
    <mergeCell ref="B5:B6"/>
    <mergeCell ref="C5:C6"/>
    <mergeCell ref="L5:L6"/>
    <mergeCell ref="I5:I6"/>
    <mergeCell ref="P5:P6"/>
    <mergeCell ref="Q5:Q6"/>
    <mergeCell ref="J5:J6"/>
    <mergeCell ref="A1:O1"/>
    <mergeCell ref="D5:D6"/>
    <mergeCell ref="F4:Q4"/>
    <mergeCell ref="F5:F6"/>
    <mergeCell ref="K5:K6"/>
    <mergeCell ref="P3:Q3"/>
    <mergeCell ref="B4:D4"/>
  </mergeCells>
  <printOptions horizontalCentered="1" verticalCentered="1"/>
  <pageMargins left="0" right="0" top="0" bottom="0" header="0" footer="0"/>
  <pageSetup fitToHeight="2" fitToWidth="1"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IN96"/>
  <sheetViews>
    <sheetView showGridLines="0" showZeros="0" zoomScalePageLayoutView="0" workbookViewId="0" topLeftCell="A13">
      <selection activeCell="E15" sqref="E15"/>
    </sheetView>
  </sheetViews>
  <sheetFormatPr defaultColWidth="9.16015625" defaultRowHeight="11.25"/>
  <cols>
    <col min="1" max="1" width="33.66015625" style="19" customWidth="1"/>
    <col min="2" max="2" width="5" style="144" bestFit="1" customWidth="1"/>
    <col min="3" max="4" width="4.33203125" style="144" bestFit="1" customWidth="1"/>
    <col min="5" max="5" width="38.33203125" style="19" customWidth="1"/>
    <col min="6" max="6" width="14.83203125" style="19" customWidth="1"/>
    <col min="7" max="8" width="11.83203125" style="19" customWidth="1"/>
    <col min="9" max="9" width="11.16015625" style="19" customWidth="1"/>
    <col min="10" max="10" width="13.33203125" style="19" customWidth="1"/>
    <col min="11" max="248" width="9.16015625" style="19" customWidth="1"/>
    <col min="249" max="254" width="9.16015625" style="0" customWidth="1"/>
  </cols>
  <sheetData>
    <row r="1" spans="1:11" ht="27">
      <c r="A1" s="83" t="s">
        <v>140</v>
      </c>
      <c r="B1" s="143"/>
      <c r="C1" s="143"/>
      <c r="D1" s="143"/>
      <c r="E1" s="83"/>
      <c r="F1" s="83"/>
      <c r="G1" s="83"/>
      <c r="H1" s="83"/>
      <c r="I1" s="83"/>
      <c r="J1" s="83"/>
      <c r="K1" s="84"/>
    </row>
    <row r="2" spans="9:12" ht="12">
      <c r="I2" s="321" t="s">
        <v>34</v>
      </c>
      <c r="J2" s="321"/>
      <c r="K2"/>
      <c r="L2"/>
    </row>
    <row r="3" spans="1:12" ht="17.25" customHeight="1">
      <c r="A3" s="10" t="s">
        <v>363</v>
      </c>
      <c r="B3" s="145"/>
      <c r="C3" s="145"/>
      <c r="D3" s="145"/>
      <c r="E3" s="50"/>
      <c r="I3" s="321" t="s">
        <v>3</v>
      </c>
      <c r="J3" s="329"/>
      <c r="K3"/>
      <c r="L3"/>
    </row>
    <row r="4" spans="1:11" s="73" customFormat="1" ht="19.5" customHeight="1">
      <c r="A4" s="326" t="s">
        <v>19</v>
      </c>
      <c r="B4" s="330" t="s">
        <v>29</v>
      </c>
      <c r="C4" s="330"/>
      <c r="D4" s="330"/>
      <c r="E4" s="331" t="s">
        <v>30</v>
      </c>
      <c r="F4" s="74" t="s">
        <v>21</v>
      </c>
      <c r="G4" s="75"/>
      <c r="H4" s="75"/>
      <c r="I4" s="75"/>
      <c r="J4" s="79"/>
      <c r="K4" s="5"/>
    </row>
    <row r="5" spans="1:11" s="73" customFormat="1" ht="19.5" customHeight="1">
      <c r="A5" s="326"/>
      <c r="B5" s="338" t="s">
        <v>31</v>
      </c>
      <c r="C5" s="338" t="s">
        <v>32</v>
      </c>
      <c r="D5" s="338" t="s">
        <v>33</v>
      </c>
      <c r="E5" s="331"/>
      <c r="F5" s="333" t="s">
        <v>22</v>
      </c>
      <c r="G5" s="335" t="s">
        <v>23</v>
      </c>
      <c r="H5" s="336"/>
      <c r="I5" s="337"/>
      <c r="J5" s="333" t="s">
        <v>24</v>
      </c>
      <c r="K5" s="5"/>
    </row>
    <row r="6" spans="1:11" s="73" customFormat="1" ht="39" customHeight="1">
      <c r="A6" s="326"/>
      <c r="B6" s="339"/>
      <c r="C6" s="339"/>
      <c r="D6" s="339"/>
      <c r="E6" s="331"/>
      <c r="F6" s="334"/>
      <c r="G6" s="47" t="s">
        <v>25</v>
      </c>
      <c r="H6" s="47" t="s">
        <v>26</v>
      </c>
      <c r="I6" s="47" t="s">
        <v>100</v>
      </c>
      <c r="J6" s="334"/>
      <c r="K6" s="5"/>
    </row>
    <row r="7" spans="1:11" s="73" customFormat="1" ht="18" customHeight="1">
      <c r="A7" s="14">
        <v>1</v>
      </c>
      <c r="B7" s="198" t="s">
        <v>113</v>
      </c>
      <c r="C7" s="198" t="s">
        <v>114</v>
      </c>
      <c r="D7" s="198" t="s">
        <v>115</v>
      </c>
      <c r="E7" s="24">
        <v>5</v>
      </c>
      <c r="F7" s="47" t="s">
        <v>116</v>
      </c>
      <c r="G7" s="47">
        <v>7</v>
      </c>
      <c r="H7" s="47">
        <v>8</v>
      </c>
      <c r="I7" s="47">
        <v>9</v>
      </c>
      <c r="J7" s="47">
        <v>10</v>
      </c>
      <c r="K7" s="5"/>
    </row>
    <row r="8" spans="1:10" ht="12">
      <c r="A8" s="250" t="s">
        <v>282</v>
      </c>
      <c r="B8" s="146"/>
      <c r="C8" s="146"/>
      <c r="D8" s="146"/>
      <c r="E8" s="298" t="s">
        <v>370</v>
      </c>
      <c r="F8" s="295">
        <v>3821.4</v>
      </c>
      <c r="G8" s="296">
        <v>750.84</v>
      </c>
      <c r="H8" s="296">
        <v>122.72</v>
      </c>
      <c r="I8" s="296">
        <v>40.2</v>
      </c>
      <c r="J8" s="296">
        <v>2907.64</v>
      </c>
    </row>
    <row r="9" spans="1:10" ht="12">
      <c r="A9" s="37"/>
      <c r="B9" s="146">
        <v>208</v>
      </c>
      <c r="C9" s="299"/>
      <c r="D9" s="146"/>
      <c r="E9" s="300" t="s">
        <v>35</v>
      </c>
      <c r="F9" s="301">
        <v>140.17</v>
      </c>
      <c r="G9" s="92">
        <v>90.68</v>
      </c>
      <c r="H9" s="92">
        <v>9.37</v>
      </c>
      <c r="I9" s="92">
        <v>40.12</v>
      </c>
      <c r="J9" s="92">
        <v>0</v>
      </c>
    </row>
    <row r="10" spans="1:10" ht="12">
      <c r="A10" s="37"/>
      <c r="B10" s="146"/>
      <c r="C10" s="299" t="s">
        <v>256</v>
      </c>
      <c r="D10" s="299"/>
      <c r="E10" s="300" t="s">
        <v>89</v>
      </c>
      <c r="F10" s="301">
        <v>140.17</v>
      </c>
      <c r="G10" s="92">
        <v>90.68</v>
      </c>
      <c r="H10" s="92">
        <v>9.37</v>
      </c>
      <c r="I10" s="92">
        <v>40.12</v>
      </c>
      <c r="J10" s="92">
        <v>0</v>
      </c>
    </row>
    <row r="11" spans="1:10" ht="12">
      <c r="A11" s="37"/>
      <c r="B11" s="146">
        <v>208</v>
      </c>
      <c r="C11" s="299" t="s">
        <v>257</v>
      </c>
      <c r="D11" s="146" t="s">
        <v>37</v>
      </c>
      <c r="E11" s="300" t="s">
        <v>90</v>
      </c>
      <c r="F11" s="301">
        <v>49.49</v>
      </c>
      <c r="G11" s="92">
        <v>0</v>
      </c>
      <c r="H11" s="92">
        <v>9.37</v>
      </c>
      <c r="I11" s="92">
        <v>40.12</v>
      </c>
      <c r="J11" s="92">
        <v>0</v>
      </c>
    </row>
    <row r="12" spans="1:10" ht="12">
      <c r="A12" s="251"/>
      <c r="B12" s="299">
        <v>208</v>
      </c>
      <c r="C12" s="299" t="s">
        <v>257</v>
      </c>
      <c r="D12" s="299" t="s">
        <v>256</v>
      </c>
      <c r="E12" s="302" t="s">
        <v>10</v>
      </c>
      <c r="F12" s="301">
        <v>87.18</v>
      </c>
      <c r="G12" s="92">
        <v>87.18</v>
      </c>
      <c r="H12" s="92">
        <v>0</v>
      </c>
      <c r="I12" s="92">
        <v>0</v>
      </c>
      <c r="J12" s="92">
        <v>0</v>
      </c>
    </row>
    <row r="13" spans="1:10" ht="12">
      <c r="A13" s="251"/>
      <c r="B13" s="299">
        <v>208</v>
      </c>
      <c r="C13" s="299" t="s">
        <v>257</v>
      </c>
      <c r="D13" s="299" t="s">
        <v>258</v>
      </c>
      <c r="E13" s="302" t="s">
        <v>91</v>
      </c>
      <c r="F13" s="301">
        <v>3.5</v>
      </c>
      <c r="G13" s="92">
        <v>3.5</v>
      </c>
      <c r="H13" s="92">
        <v>0</v>
      </c>
      <c r="I13" s="92">
        <v>0</v>
      </c>
      <c r="J13" s="92">
        <v>0</v>
      </c>
    </row>
    <row r="14" spans="1:10" ht="12">
      <c r="A14" s="251"/>
      <c r="B14" s="299">
        <v>210</v>
      </c>
      <c r="C14" s="299"/>
      <c r="D14" s="299"/>
      <c r="E14" s="302" t="s">
        <v>92</v>
      </c>
      <c r="F14" s="301">
        <v>3621.98</v>
      </c>
      <c r="G14" s="92">
        <v>600.91</v>
      </c>
      <c r="H14" s="92">
        <v>113.35</v>
      </c>
      <c r="I14" s="92">
        <v>0.08</v>
      </c>
      <c r="J14" s="92">
        <v>2907.64</v>
      </c>
    </row>
    <row r="15" spans="1:10" ht="12">
      <c r="A15" s="251"/>
      <c r="B15" s="299"/>
      <c r="C15" s="299" t="s">
        <v>37</v>
      </c>
      <c r="D15" s="299"/>
      <c r="E15" s="302" t="s">
        <v>235</v>
      </c>
      <c r="F15" s="301">
        <v>730.3</v>
      </c>
      <c r="G15" s="92">
        <v>539.73</v>
      </c>
      <c r="H15" s="92">
        <v>113.35</v>
      </c>
      <c r="I15" s="92">
        <v>0.08</v>
      </c>
      <c r="J15" s="92">
        <v>77.14</v>
      </c>
    </row>
    <row r="16" spans="1:248" s="150" customFormat="1" ht="12">
      <c r="A16" s="251"/>
      <c r="B16" s="299">
        <v>210</v>
      </c>
      <c r="C16" s="299" t="s">
        <v>259</v>
      </c>
      <c r="D16" s="299" t="s">
        <v>37</v>
      </c>
      <c r="E16" s="302" t="s">
        <v>13</v>
      </c>
      <c r="F16" s="301">
        <v>653.16</v>
      </c>
      <c r="G16" s="294">
        <v>539.73</v>
      </c>
      <c r="H16" s="294">
        <v>113.35</v>
      </c>
      <c r="I16" s="294">
        <v>0.08</v>
      </c>
      <c r="J16" s="296">
        <v>0</v>
      </c>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49"/>
      <c r="DV16" s="149"/>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row>
    <row r="17" spans="1:10" ht="12">
      <c r="A17" s="251"/>
      <c r="B17" s="299">
        <v>210</v>
      </c>
      <c r="C17" s="299" t="s">
        <v>259</v>
      </c>
      <c r="D17" s="299" t="s">
        <v>260</v>
      </c>
      <c r="E17" s="302" t="s">
        <v>14</v>
      </c>
      <c r="F17" s="301">
        <v>77.14</v>
      </c>
      <c r="G17" s="92">
        <v>0</v>
      </c>
      <c r="H17" s="92">
        <v>0</v>
      </c>
      <c r="I17" s="92">
        <v>0</v>
      </c>
      <c r="J17" s="92">
        <v>77.14</v>
      </c>
    </row>
    <row r="18" spans="1:10" ht="12">
      <c r="A18" s="251"/>
      <c r="B18" s="299"/>
      <c r="C18" s="299" t="s">
        <v>260</v>
      </c>
      <c r="D18" s="299"/>
      <c r="E18" s="302" t="s">
        <v>237</v>
      </c>
      <c r="F18" s="301">
        <v>2452</v>
      </c>
      <c r="G18" s="92">
        <v>0</v>
      </c>
      <c r="H18" s="92">
        <v>0</v>
      </c>
      <c r="I18" s="92">
        <v>0</v>
      </c>
      <c r="J18" s="92">
        <v>2452</v>
      </c>
    </row>
    <row r="19" spans="1:10" ht="12">
      <c r="A19" s="251"/>
      <c r="B19" s="299">
        <v>210</v>
      </c>
      <c r="C19" s="299" t="s">
        <v>261</v>
      </c>
      <c r="D19" s="299" t="s">
        <v>262</v>
      </c>
      <c r="E19" s="302" t="s">
        <v>238</v>
      </c>
      <c r="F19" s="301">
        <v>56</v>
      </c>
      <c r="G19" s="92">
        <v>0</v>
      </c>
      <c r="H19" s="92">
        <v>0</v>
      </c>
      <c r="I19" s="92">
        <v>0</v>
      </c>
      <c r="J19" s="92">
        <v>56</v>
      </c>
    </row>
    <row r="20" spans="1:10" ht="12">
      <c r="A20" s="251"/>
      <c r="B20" s="299">
        <v>210</v>
      </c>
      <c r="C20" s="299" t="s">
        <v>261</v>
      </c>
      <c r="D20" s="299" t="s">
        <v>263</v>
      </c>
      <c r="E20" s="302" t="s">
        <v>239</v>
      </c>
      <c r="F20" s="301">
        <v>2396</v>
      </c>
      <c r="G20" s="92">
        <v>0</v>
      </c>
      <c r="H20" s="92">
        <v>0</v>
      </c>
      <c r="I20" s="92">
        <v>0</v>
      </c>
      <c r="J20" s="92">
        <v>2396</v>
      </c>
    </row>
    <row r="21" spans="1:10" ht="12">
      <c r="A21" s="251"/>
      <c r="B21" s="299"/>
      <c r="C21" s="299" t="s">
        <v>264</v>
      </c>
      <c r="D21" s="299"/>
      <c r="E21" s="302" t="s">
        <v>240</v>
      </c>
      <c r="F21" s="301">
        <v>95</v>
      </c>
      <c r="G21" s="92">
        <v>0</v>
      </c>
      <c r="H21" s="92">
        <v>0</v>
      </c>
      <c r="I21" s="92">
        <v>0</v>
      </c>
      <c r="J21" s="92">
        <v>95</v>
      </c>
    </row>
    <row r="22" spans="1:10" ht="12">
      <c r="A22" s="251"/>
      <c r="B22" s="299">
        <v>210</v>
      </c>
      <c r="C22" s="299" t="s">
        <v>265</v>
      </c>
      <c r="D22" s="299" t="s">
        <v>266</v>
      </c>
      <c r="E22" s="302" t="s">
        <v>243</v>
      </c>
      <c r="F22" s="301">
        <v>80</v>
      </c>
      <c r="G22" s="92">
        <v>0</v>
      </c>
      <c r="H22" s="92">
        <v>0</v>
      </c>
      <c r="I22" s="92">
        <v>0</v>
      </c>
      <c r="J22" s="92">
        <v>80</v>
      </c>
    </row>
    <row r="23" spans="1:10" ht="12">
      <c r="A23" s="251"/>
      <c r="B23" s="299">
        <v>210</v>
      </c>
      <c r="C23" s="299" t="s">
        <v>265</v>
      </c>
      <c r="D23" s="299" t="s">
        <v>267</v>
      </c>
      <c r="E23" s="302" t="s">
        <v>244</v>
      </c>
      <c r="F23" s="301">
        <v>15</v>
      </c>
      <c r="G23" s="92">
        <v>0</v>
      </c>
      <c r="H23" s="92">
        <v>0</v>
      </c>
      <c r="I23" s="92">
        <v>0</v>
      </c>
      <c r="J23" s="92">
        <v>15</v>
      </c>
    </row>
    <row r="24" spans="1:10" ht="12">
      <c r="A24" s="251"/>
      <c r="B24" s="299"/>
      <c r="C24" s="299" t="s">
        <v>258</v>
      </c>
      <c r="D24" s="299"/>
      <c r="E24" s="302" t="s">
        <v>245</v>
      </c>
      <c r="F24" s="301">
        <v>34</v>
      </c>
      <c r="G24" s="92">
        <v>0</v>
      </c>
      <c r="H24" s="92">
        <v>0</v>
      </c>
      <c r="I24" s="92">
        <v>0</v>
      </c>
      <c r="J24" s="92">
        <v>34</v>
      </c>
    </row>
    <row r="25" spans="1:248" s="150" customFormat="1" ht="12">
      <c r="A25" s="251"/>
      <c r="B25" s="299">
        <v>210</v>
      </c>
      <c r="C25" s="299" t="s">
        <v>268</v>
      </c>
      <c r="D25" s="299" t="s">
        <v>37</v>
      </c>
      <c r="E25" s="302" t="s">
        <v>246</v>
      </c>
      <c r="F25" s="301">
        <v>34</v>
      </c>
      <c r="G25" s="296">
        <v>0</v>
      </c>
      <c r="H25" s="296">
        <v>0</v>
      </c>
      <c r="I25" s="296">
        <v>0</v>
      </c>
      <c r="J25" s="294">
        <v>34</v>
      </c>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row>
    <row r="26" spans="1:10" ht="12">
      <c r="A26" s="254"/>
      <c r="B26" s="299"/>
      <c r="C26" s="299" t="s">
        <v>269</v>
      </c>
      <c r="D26" s="299"/>
      <c r="E26" s="302" t="s">
        <v>247</v>
      </c>
      <c r="F26" s="301">
        <v>1</v>
      </c>
      <c r="G26" s="92">
        <v>0</v>
      </c>
      <c r="H26" s="92">
        <v>0</v>
      </c>
      <c r="I26" s="92">
        <v>0</v>
      </c>
      <c r="J26" s="92">
        <v>1</v>
      </c>
    </row>
    <row r="27" spans="1:10" ht="12">
      <c r="A27" s="251"/>
      <c r="B27" s="299">
        <v>210</v>
      </c>
      <c r="C27" s="299" t="s">
        <v>270</v>
      </c>
      <c r="D27" s="299" t="s">
        <v>263</v>
      </c>
      <c r="E27" s="302" t="s">
        <v>248</v>
      </c>
      <c r="F27" s="301">
        <v>1</v>
      </c>
      <c r="G27" s="92">
        <v>0</v>
      </c>
      <c r="H27" s="92">
        <v>0</v>
      </c>
      <c r="I27" s="92">
        <v>0</v>
      </c>
      <c r="J27" s="92">
        <v>1</v>
      </c>
    </row>
    <row r="28" spans="1:10" ht="12">
      <c r="A28" s="251"/>
      <c r="B28" s="299"/>
      <c r="C28" s="299" t="s">
        <v>271</v>
      </c>
      <c r="D28" s="299"/>
      <c r="E28" s="302" t="s">
        <v>11</v>
      </c>
      <c r="F28" s="301">
        <v>309.68</v>
      </c>
      <c r="G28" s="92">
        <v>61.18</v>
      </c>
      <c r="H28" s="92">
        <v>0</v>
      </c>
      <c r="I28" s="92">
        <v>0</v>
      </c>
      <c r="J28" s="92">
        <v>248.5</v>
      </c>
    </row>
    <row r="29" spans="1:10" ht="12">
      <c r="A29" s="251"/>
      <c r="B29" s="299">
        <v>210</v>
      </c>
      <c r="C29" s="299" t="s">
        <v>272</v>
      </c>
      <c r="D29" s="299" t="s">
        <v>37</v>
      </c>
      <c r="E29" s="302" t="s">
        <v>12</v>
      </c>
      <c r="F29" s="301">
        <v>61.18</v>
      </c>
      <c r="G29" s="92">
        <v>61.18</v>
      </c>
      <c r="H29" s="92">
        <v>0</v>
      </c>
      <c r="I29" s="92">
        <v>0</v>
      </c>
      <c r="J29" s="92">
        <v>0</v>
      </c>
    </row>
    <row r="30" spans="1:10" ht="12">
      <c r="A30" s="251"/>
      <c r="B30" s="299">
        <v>210</v>
      </c>
      <c r="C30" s="299" t="s">
        <v>272</v>
      </c>
      <c r="D30" s="299" t="s">
        <v>273</v>
      </c>
      <c r="E30" s="302" t="s">
        <v>250</v>
      </c>
      <c r="F30" s="301">
        <v>248.5</v>
      </c>
      <c r="G30" s="92">
        <v>0</v>
      </c>
      <c r="H30" s="92">
        <v>0</v>
      </c>
      <c r="I30" s="92">
        <v>0</v>
      </c>
      <c r="J30" s="92">
        <v>248.5</v>
      </c>
    </row>
    <row r="31" spans="1:10" ht="12">
      <c r="A31" s="251"/>
      <c r="B31" s="299">
        <v>221</v>
      </c>
      <c r="C31" s="299"/>
      <c r="D31" s="299"/>
      <c r="E31" s="302" t="s">
        <v>36</v>
      </c>
      <c r="F31" s="301">
        <v>59.25</v>
      </c>
      <c r="G31" s="92">
        <v>59.25</v>
      </c>
      <c r="H31" s="92">
        <v>0</v>
      </c>
      <c r="I31" s="92">
        <v>0</v>
      </c>
      <c r="J31" s="92">
        <v>0</v>
      </c>
    </row>
    <row r="32" spans="1:10" ht="12">
      <c r="A32" s="251"/>
      <c r="B32" s="299"/>
      <c r="C32" s="299" t="s">
        <v>260</v>
      </c>
      <c r="D32" s="299"/>
      <c r="E32" s="302" t="s">
        <v>15</v>
      </c>
      <c r="F32" s="301">
        <v>59.25</v>
      </c>
      <c r="G32" s="92">
        <v>59.25</v>
      </c>
      <c r="H32" s="92">
        <v>0</v>
      </c>
      <c r="I32" s="92">
        <v>0</v>
      </c>
      <c r="J32" s="92">
        <v>0</v>
      </c>
    </row>
    <row r="33" spans="1:10" ht="12">
      <c r="A33" s="251"/>
      <c r="B33" s="299">
        <v>221</v>
      </c>
      <c r="C33" s="299" t="s">
        <v>261</v>
      </c>
      <c r="D33" s="299" t="s">
        <v>37</v>
      </c>
      <c r="E33" s="302" t="s">
        <v>16</v>
      </c>
      <c r="F33" s="301">
        <v>59.25</v>
      </c>
      <c r="G33" s="92">
        <v>59.25</v>
      </c>
      <c r="H33" s="92">
        <v>0</v>
      </c>
      <c r="I33" s="92">
        <v>0</v>
      </c>
      <c r="J33" s="92">
        <v>0</v>
      </c>
    </row>
    <row r="34" spans="1:248" s="150" customFormat="1" ht="12">
      <c r="A34" s="248" t="s">
        <v>283</v>
      </c>
      <c r="B34" s="303"/>
      <c r="C34" s="303"/>
      <c r="D34" s="303"/>
      <c r="E34" s="298" t="s">
        <v>281</v>
      </c>
      <c r="F34" s="295">
        <v>22.37</v>
      </c>
      <c r="G34" s="296">
        <v>18.61</v>
      </c>
      <c r="H34" s="296">
        <v>2.96</v>
      </c>
      <c r="I34" s="296">
        <v>0.8</v>
      </c>
      <c r="J34" s="294">
        <v>0</v>
      </c>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row>
    <row r="35" spans="1:10" ht="12">
      <c r="A35" s="251"/>
      <c r="B35" s="299">
        <v>208</v>
      </c>
      <c r="C35" s="299"/>
      <c r="D35" s="299"/>
      <c r="E35" s="302" t="s">
        <v>35</v>
      </c>
      <c r="F35" s="301">
        <v>2.74</v>
      </c>
      <c r="G35" s="92">
        <v>1.81</v>
      </c>
      <c r="H35" s="92">
        <v>0.14</v>
      </c>
      <c r="I35" s="92">
        <v>0.79</v>
      </c>
      <c r="J35" s="92">
        <v>0</v>
      </c>
    </row>
    <row r="36" spans="1:10" ht="12">
      <c r="A36" s="251"/>
      <c r="B36" s="299"/>
      <c r="C36" s="299" t="s">
        <v>256</v>
      </c>
      <c r="D36" s="299"/>
      <c r="E36" s="302" t="s">
        <v>89</v>
      </c>
      <c r="F36" s="301">
        <v>2.74</v>
      </c>
      <c r="G36" s="92">
        <v>1.81</v>
      </c>
      <c r="H36" s="92">
        <v>0.14</v>
      </c>
      <c r="I36" s="92">
        <v>0.79</v>
      </c>
      <c r="J36" s="92">
        <v>0</v>
      </c>
    </row>
    <row r="37" spans="1:10" ht="12">
      <c r="A37" s="251"/>
      <c r="B37" s="299">
        <v>208</v>
      </c>
      <c r="C37" s="299" t="s">
        <v>257</v>
      </c>
      <c r="D37" s="299" t="s">
        <v>37</v>
      </c>
      <c r="E37" s="302" t="s">
        <v>90</v>
      </c>
      <c r="F37" s="301">
        <v>0.93</v>
      </c>
      <c r="G37" s="92">
        <v>0</v>
      </c>
      <c r="H37" s="92">
        <v>0.14</v>
      </c>
      <c r="I37" s="92">
        <v>0.79</v>
      </c>
      <c r="J37" s="92">
        <v>0</v>
      </c>
    </row>
    <row r="38" spans="1:10" ht="12">
      <c r="A38" s="251"/>
      <c r="B38" s="299">
        <v>208</v>
      </c>
      <c r="C38" s="299" t="s">
        <v>257</v>
      </c>
      <c r="D38" s="299" t="s">
        <v>256</v>
      </c>
      <c r="E38" s="302" t="s">
        <v>10</v>
      </c>
      <c r="F38" s="301">
        <v>1.81</v>
      </c>
      <c r="G38" s="92">
        <v>1.81</v>
      </c>
      <c r="H38" s="92">
        <v>0</v>
      </c>
      <c r="I38" s="92">
        <v>0</v>
      </c>
      <c r="J38" s="92">
        <v>0</v>
      </c>
    </row>
    <row r="39" spans="1:10" ht="12">
      <c r="A39" s="251"/>
      <c r="B39" s="299">
        <v>210</v>
      </c>
      <c r="C39" s="299"/>
      <c r="D39" s="299"/>
      <c r="E39" s="302" t="s">
        <v>92</v>
      </c>
      <c r="F39" s="301">
        <v>18.17</v>
      </c>
      <c r="G39" s="92">
        <v>15.34</v>
      </c>
      <c r="H39" s="92">
        <v>2.82</v>
      </c>
      <c r="I39" s="92">
        <v>0.01</v>
      </c>
      <c r="J39" s="92">
        <v>0</v>
      </c>
    </row>
    <row r="40" spans="1:10" ht="12">
      <c r="A40" s="251"/>
      <c r="B40" s="299"/>
      <c r="C40" s="299" t="s">
        <v>37</v>
      </c>
      <c r="D40" s="299"/>
      <c r="E40" s="302" t="s">
        <v>235</v>
      </c>
      <c r="F40" s="301">
        <v>16.11</v>
      </c>
      <c r="G40" s="92">
        <v>13.28</v>
      </c>
      <c r="H40" s="92">
        <v>2.82</v>
      </c>
      <c r="I40" s="92">
        <v>0.01</v>
      </c>
      <c r="J40" s="92">
        <v>0</v>
      </c>
    </row>
    <row r="41" spans="1:10" ht="12">
      <c r="A41" s="251"/>
      <c r="B41" s="299">
        <v>210</v>
      </c>
      <c r="C41" s="299" t="s">
        <v>259</v>
      </c>
      <c r="D41" s="299" t="s">
        <v>37</v>
      </c>
      <c r="E41" s="302" t="s">
        <v>13</v>
      </c>
      <c r="F41" s="301">
        <v>16.11</v>
      </c>
      <c r="G41" s="92">
        <v>13.28</v>
      </c>
      <c r="H41" s="92">
        <v>2.82</v>
      </c>
      <c r="I41" s="92">
        <v>0.01</v>
      </c>
      <c r="J41" s="92">
        <v>0</v>
      </c>
    </row>
    <row r="42" spans="1:10" ht="12">
      <c r="A42" s="251"/>
      <c r="B42" s="299"/>
      <c r="C42" s="299" t="s">
        <v>271</v>
      </c>
      <c r="D42" s="299"/>
      <c r="E42" s="302" t="s">
        <v>11</v>
      </c>
      <c r="F42" s="301">
        <v>2.06</v>
      </c>
      <c r="G42" s="92">
        <v>2.06</v>
      </c>
      <c r="H42" s="92">
        <v>0</v>
      </c>
      <c r="I42" s="92">
        <v>0</v>
      </c>
      <c r="J42" s="92">
        <v>0</v>
      </c>
    </row>
    <row r="43" spans="1:248" s="150" customFormat="1" ht="12">
      <c r="A43" s="251"/>
      <c r="B43" s="299">
        <v>210</v>
      </c>
      <c r="C43" s="299" t="s">
        <v>272</v>
      </c>
      <c r="D43" s="299" t="s">
        <v>37</v>
      </c>
      <c r="E43" s="302" t="s">
        <v>12</v>
      </c>
      <c r="F43" s="301">
        <v>2.06</v>
      </c>
      <c r="G43" s="294">
        <v>2.06</v>
      </c>
      <c r="H43" s="296">
        <v>0</v>
      </c>
      <c r="I43" s="296">
        <v>0</v>
      </c>
      <c r="J43" s="296">
        <v>0</v>
      </c>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c r="GT43" s="149"/>
      <c r="GU43" s="149"/>
      <c r="GV43" s="149"/>
      <c r="GW43" s="149"/>
      <c r="GX43" s="149"/>
      <c r="GY43" s="149"/>
      <c r="GZ43" s="149"/>
      <c r="HA43" s="149"/>
      <c r="HB43" s="149"/>
      <c r="HC43" s="149"/>
      <c r="HD43" s="149"/>
      <c r="HE43" s="149"/>
      <c r="HF43" s="149"/>
      <c r="HG43" s="149"/>
      <c r="HH43" s="149"/>
      <c r="HI43" s="149"/>
      <c r="HJ43" s="149"/>
      <c r="HK43" s="149"/>
      <c r="HL43" s="149"/>
      <c r="HM43" s="149"/>
      <c r="HN43" s="149"/>
      <c r="HO43" s="149"/>
      <c r="HP43" s="149"/>
      <c r="HQ43" s="149"/>
      <c r="HR43" s="149"/>
      <c r="HS43" s="149"/>
      <c r="HT43" s="149"/>
      <c r="HU43" s="149"/>
      <c r="HV43" s="149"/>
      <c r="HW43" s="149"/>
      <c r="HX43" s="149"/>
      <c r="HY43" s="149"/>
      <c r="HZ43" s="149"/>
      <c r="IA43" s="149"/>
      <c r="IB43" s="149"/>
      <c r="IC43" s="149"/>
      <c r="ID43" s="149"/>
      <c r="IE43" s="149"/>
      <c r="IF43" s="149"/>
      <c r="IG43" s="149"/>
      <c r="IH43" s="149"/>
      <c r="II43" s="149"/>
      <c r="IJ43" s="149"/>
      <c r="IK43" s="149"/>
      <c r="IL43" s="149"/>
      <c r="IM43" s="149"/>
      <c r="IN43" s="149"/>
    </row>
    <row r="44" spans="1:10" ht="12">
      <c r="A44" s="254"/>
      <c r="B44" s="299">
        <v>221</v>
      </c>
      <c r="C44" s="299"/>
      <c r="D44" s="299"/>
      <c r="E44" s="302" t="s">
        <v>36</v>
      </c>
      <c r="F44" s="301">
        <v>1.46</v>
      </c>
      <c r="G44" s="92">
        <v>1.46</v>
      </c>
      <c r="H44" s="92">
        <v>0</v>
      </c>
      <c r="I44" s="92">
        <v>0</v>
      </c>
      <c r="J44" s="92">
        <v>0</v>
      </c>
    </row>
    <row r="45" spans="1:10" ht="12">
      <c r="A45" s="251"/>
      <c r="B45" s="299"/>
      <c r="C45" s="299" t="s">
        <v>260</v>
      </c>
      <c r="D45" s="299"/>
      <c r="E45" s="302" t="s">
        <v>15</v>
      </c>
      <c r="F45" s="301">
        <v>1.46</v>
      </c>
      <c r="G45" s="92">
        <v>1.46</v>
      </c>
      <c r="H45" s="92">
        <v>0</v>
      </c>
      <c r="I45" s="92">
        <v>0</v>
      </c>
      <c r="J45" s="92">
        <v>0</v>
      </c>
    </row>
    <row r="46" spans="1:10" ht="12">
      <c r="A46" s="251"/>
      <c r="B46" s="299">
        <v>221</v>
      </c>
      <c r="C46" s="299" t="s">
        <v>261</v>
      </c>
      <c r="D46" s="299" t="s">
        <v>37</v>
      </c>
      <c r="E46" s="302" t="s">
        <v>16</v>
      </c>
      <c r="F46" s="301">
        <v>1.46</v>
      </c>
      <c r="G46" s="92">
        <v>1.46</v>
      </c>
      <c r="H46" s="92">
        <v>0</v>
      </c>
      <c r="I46" s="92">
        <v>0</v>
      </c>
      <c r="J46" s="92">
        <v>0</v>
      </c>
    </row>
    <row r="47" spans="1:10" ht="12">
      <c r="A47" s="248" t="s">
        <v>284</v>
      </c>
      <c r="B47" s="303"/>
      <c r="C47" s="303"/>
      <c r="D47" s="303"/>
      <c r="E47" s="298" t="s">
        <v>370</v>
      </c>
      <c r="F47" s="301">
        <v>508.86</v>
      </c>
      <c r="G47" s="296">
        <v>431.17</v>
      </c>
      <c r="H47" s="296">
        <v>69.39</v>
      </c>
      <c r="I47" s="296">
        <v>8.3</v>
      </c>
      <c r="J47" s="296"/>
    </row>
    <row r="48" spans="1:10" ht="12">
      <c r="A48" s="251"/>
      <c r="B48" s="299">
        <v>208</v>
      </c>
      <c r="C48" s="299"/>
      <c r="D48" s="299"/>
      <c r="E48" s="302" t="s">
        <v>35</v>
      </c>
      <c r="F48" s="301">
        <v>61.38</v>
      </c>
      <c r="G48" s="92">
        <v>51.66</v>
      </c>
      <c r="H48" s="92">
        <v>1.42</v>
      </c>
      <c r="I48" s="92">
        <v>8.3</v>
      </c>
      <c r="J48" s="92"/>
    </row>
    <row r="49" spans="1:10" ht="12">
      <c r="A49" s="251"/>
      <c r="B49" s="299"/>
      <c r="C49" s="299" t="s">
        <v>256</v>
      </c>
      <c r="D49" s="299"/>
      <c r="E49" s="302" t="s">
        <v>89</v>
      </c>
      <c r="F49" s="301">
        <v>61.38</v>
      </c>
      <c r="G49" s="92">
        <v>51.66</v>
      </c>
      <c r="H49" s="92">
        <v>1.42</v>
      </c>
      <c r="I49" s="92">
        <v>8.3</v>
      </c>
      <c r="J49" s="92"/>
    </row>
    <row r="50" spans="1:10" ht="12">
      <c r="A50" s="251"/>
      <c r="B50" s="299">
        <v>208</v>
      </c>
      <c r="C50" s="299" t="s">
        <v>257</v>
      </c>
      <c r="D50" s="299" t="s">
        <v>260</v>
      </c>
      <c r="E50" s="302" t="s">
        <v>232</v>
      </c>
      <c r="F50" s="301">
        <v>9.72</v>
      </c>
      <c r="G50" s="92">
        <v>0</v>
      </c>
      <c r="H50" s="92">
        <v>1.42</v>
      </c>
      <c r="I50" s="92">
        <v>8.3</v>
      </c>
      <c r="J50" s="92"/>
    </row>
    <row r="51" spans="1:10" ht="12">
      <c r="A51" s="251"/>
      <c r="B51" s="299">
        <v>208</v>
      </c>
      <c r="C51" s="299" t="s">
        <v>257</v>
      </c>
      <c r="D51" s="299" t="s">
        <v>256</v>
      </c>
      <c r="E51" s="302" t="s">
        <v>10</v>
      </c>
      <c r="F51" s="301">
        <v>46.81</v>
      </c>
      <c r="G51" s="92">
        <v>46.81</v>
      </c>
      <c r="H51" s="92">
        <v>0</v>
      </c>
      <c r="I51" s="92">
        <v>0</v>
      </c>
      <c r="J51" s="92"/>
    </row>
    <row r="52" spans="1:248" s="150" customFormat="1" ht="12">
      <c r="A52" s="251"/>
      <c r="B52" s="299">
        <v>208</v>
      </c>
      <c r="C52" s="299" t="s">
        <v>257</v>
      </c>
      <c r="D52" s="299" t="s">
        <v>258</v>
      </c>
      <c r="E52" s="302" t="s">
        <v>91</v>
      </c>
      <c r="F52" s="301">
        <v>4.85</v>
      </c>
      <c r="G52" s="294">
        <v>4.85</v>
      </c>
      <c r="H52" s="296">
        <v>0</v>
      </c>
      <c r="I52" s="296">
        <v>0</v>
      </c>
      <c r="J52" s="296"/>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c r="GT52" s="149"/>
      <c r="GU52" s="149"/>
      <c r="GV52" s="149"/>
      <c r="GW52" s="149"/>
      <c r="GX52" s="149"/>
      <c r="GY52" s="149"/>
      <c r="GZ52" s="149"/>
      <c r="HA52" s="149"/>
      <c r="HB52" s="149"/>
      <c r="HC52" s="149"/>
      <c r="HD52" s="149"/>
      <c r="HE52" s="149"/>
      <c r="HF52" s="149"/>
      <c r="HG52" s="149"/>
      <c r="HH52" s="149"/>
      <c r="HI52" s="149"/>
      <c r="HJ52" s="149"/>
      <c r="HK52" s="149"/>
      <c r="HL52" s="149"/>
      <c r="HM52" s="149"/>
      <c r="HN52" s="149"/>
      <c r="HO52" s="149"/>
      <c r="HP52" s="149"/>
      <c r="HQ52" s="149"/>
      <c r="HR52" s="149"/>
      <c r="HS52" s="149"/>
      <c r="HT52" s="149"/>
      <c r="HU52" s="149"/>
      <c r="HV52" s="149"/>
      <c r="HW52" s="149"/>
      <c r="HX52" s="149"/>
      <c r="HY52" s="149"/>
      <c r="HZ52" s="149"/>
      <c r="IA52" s="149"/>
      <c r="IB52" s="149"/>
      <c r="IC52" s="149"/>
      <c r="ID52" s="149"/>
      <c r="IE52" s="149"/>
      <c r="IF52" s="149"/>
      <c r="IG52" s="149"/>
      <c r="IH52" s="149"/>
      <c r="II52" s="149"/>
      <c r="IJ52" s="149"/>
      <c r="IK52" s="149"/>
      <c r="IL52" s="149"/>
      <c r="IM52" s="149"/>
      <c r="IN52" s="149"/>
    </row>
    <row r="53" spans="1:10" ht="12">
      <c r="A53" s="251"/>
      <c r="B53" s="299">
        <v>210</v>
      </c>
      <c r="C53" s="299"/>
      <c r="D53" s="299"/>
      <c r="E53" s="302" t="s">
        <v>92</v>
      </c>
      <c r="F53" s="301">
        <v>412.98</v>
      </c>
      <c r="G53" s="92">
        <v>345.01</v>
      </c>
      <c r="H53" s="92">
        <v>67.97</v>
      </c>
      <c r="I53" s="92">
        <v>0</v>
      </c>
      <c r="J53" s="92"/>
    </row>
    <row r="54" spans="1:10" ht="12">
      <c r="A54" s="251"/>
      <c r="B54" s="299"/>
      <c r="C54" s="299" t="s">
        <v>264</v>
      </c>
      <c r="D54" s="299"/>
      <c r="E54" s="302" t="s">
        <v>240</v>
      </c>
      <c r="F54" s="301">
        <v>385.69</v>
      </c>
      <c r="G54" s="92">
        <v>317.72</v>
      </c>
      <c r="H54" s="92">
        <v>67.97</v>
      </c>
      <c r="I54" s="92">
        <v>0</v>
      </c>
      <c r="J54" s="92"/>
    </row>
    <row r="55" spans="1:10" ht="12">
      <c r="A55" s="251"/>
      <c r="B55" s="299">
        <v>210</v>
      </c>
      <c r="C55" s="299" t="s">
        <v>265</v>
      </c>
      <c r="D55" s="299" t="s">
        <v>273</v>
      </c>
      <c r="E55" s="302" t="s">
        <v>242</v>
      </c>
      <c r="F55" s="301">
        <v>385.69</v>
      </c>
      <c r="G55" s="92">
        <v>317.72</v>
      </c>
      <c r="H55" s="92">
        <v>67.97</v>
      </c>
      <c r="I55" s="92">
        <v>0</v>
      </c>
      <c r="J55" s="92"/>
    </row>
    <row r="56" spans="1:10" ht="12">
      <c r="A56" s="251"/>
      <c r="B56" s="299"/>
      <c r="C56" s="299" t="s">
        <v>271</v>
      </c>
      <c r="D56" s="299"/>
      <c r="E56" s="302" t="s">
        <v>11</v>
      </c>
      <c r="F56" s="301">
        <v>27.29</v>
      </c>
      <c r="G56" s="92">
        <v>27.29</v>
      </c>
      <c r="H56" s="92">
        <v>0</v>
      </c>
      <c r="I56" s="92">
        <v>0</v>
      </c>
      <c r="J56" s="92"/>
    </row>
    <row r="57" spans="1:10" ht="12">
      <c r="A57" s="251"/>
      <c r="B57" s="299">
        <v>210</v>
      </c>
      <c r="C57" s="299" t="s">
        <v>272</v>
      </c>
      <c r="D57" s="299" t="s">
        <v>260</v>
      </c>
      <c r="E57" s="302" t="s">
        <v>249</v>
      </c>
      <c r="F57" s="301">
        <v>27.29</v>
      </c>
      <c r="G57" s="92">
        <v>27.29</v>
      </c>
      <c r="H57" s="92">
        <v>0</v>
      </c>
      <c r="I57" s="92">
        <v>0</v>
      </c>
      <c r="J57" s="92"/>
    </row>
    <row r="58" spans="1:10" ht="12">
      <c r="A58" s="251"/>
      <c r="B58" s="299">
        <v>221</v>
      </c>
      <c r="C58" s="299"/>
      <c r="D58" s="299"/>
      <c r="E58" s="302" t="s">
        <v>36</v>
      </c>
      <c r="F58" s="301">
        <v>34.5</v>
      </c>
      <c r="G58" s="92">
        <v>34.5</v>
      </c>
      <c r="H58" s="92">
        <v>0</v>
      </c>
      <c r="I58" s="92">
        <v>0</v>
      </c>
      <c r="J58" s="92"/>
    </row>
    <row r="59" spans="1:10" ht="12">
      <c r="A59" s="251"/>
      <c r="B59" s="299"/>
      <c r="C59" s="299" t="s">
        <v>260</v>
      </c>
      <c r="D59" s="299"/>
      <c r="E59" s="302" t="s">
        <v>15</v>
      </c>
      <c r="F59" s="301">
        <v>34.5</v>
      </c>
      <c r="G59" s="92">
        <v>34.5</v>
      </c>
      <c r="H59" s="92">
        <v>0</v>
      </c>
      <c r="I59" s="92">
        <v>0</v>
      </c>
      <c r="J59" s="92"/>
    </row>
    <row r="60" spans="1:10" ht="12">
      <c r="A60" s="251"/>
      <c r="B60" s="299">
        <v>221</v>
      </c>
      <c r="C60" s="299" t="s">
        <v>261</v>
      </c>
      <c r="D60" s="299" t="s">
        <v>37</v>
      </c>
      <c r="E60" s="302" t="s">
        <v>16</v>
      </c>
      <c r="F60" s="301">
        <v>34.5</v>
      </c>
      <c r="G60" s="92">
        <v>34.5</v>
      </c>
      <c r="H60" s="92">
        <v>0</v>
      </c>
      <c r="I60" s="92">
        <v>0</v>
      </c>
      <c r="J60" s="92"/>
    </row>
    <row r="61" spans="1:248" s="150" customFormat="1" ht="12">
      <c r="A61" s="248" t="s">
        <v>285</v>
      </c>
      <c r="B61" s="303"/>
      <c r="C61" s="303"/>
      <c r="D61" s="303"/>
      <c r="E61" s="298" t="s">
        <v>370</v>
      </c>
      <c r="F61" s="301">
        <v>1805.06</v>
      </c>
      <c r="G61" s="296">
        <v>1459.6</v>
      </c>
      <c r="H61" s="296">
        <v>271.13</v>
      </c>
      <c r="I61" s="296">
        <v>74.33</v>
      </c>
      <c r="J61" s="296">
        <v>0</v>
      </c>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c r="GT61" s="149"/>
      <c r="GU61" s="149"/>
      <c r="GV61" s="149"/>
      <c r="GW61" s="149"/>
      <c r="GX61" s="149"/>
      <c r="GY61" s="149"/>
      <c r="GZ61" s="149"/>
      <c r="HA61" s="149"/>
      <c r="HB61" s="149"/>
      <c r="HC61" s="149"/>
      <c r="HD61" s="149"/>
      <c r="HE61" s="149"/>
      <c r="HF61" s="149"/>
      <c r="HG61" s="149"/>
      <c r="HH61" s="149"/>
      <c r="HI61" s="149"/>
      <c r="HJ61" s="149"/>
      <c r="HK61" s="149"/>
      <c r="HL61" s="149"/>
      <c r="HM61" s="149"/>
      <c r="HN61" s="149"/>
      <c r="HO61" s="149"/>
      <c r="HP61" s="149"/>
      <c r="HQ61" s="149"/>
      <c r="HR61" s="149"/>
      <c r="HS61" s="149"/>
      <c r="HT61" s="149"/>
      <c r="HU61" s="149"/>
      <c r="HV61" s="149"/>
      <c r="HW61" s="149"/>
      <c r="HX61" s="149"/>
      <c r="HY61" s="149"/>
      <c r="HZ61" s="149"/>
      <c r="IA61" s="149"/>
      <c r="IB61" s="149"/>
      <c r="IC61" s="149"/>
      <c r="ID61" s="149"/>
      <c r="IE61" s="149"/>
      <c r="IF61" s="149"/>
      <c r="IG61" s="149"/>
      <c r="IH61" s="149"/>
      <c r="II61" s="149"/>
      <c r="IJ61" s="149"/>
      <c r="IK61" s="149"/>
      <c r="IL61" s="149"/>
      <c r="IM61" s="149"/>
      <c r="IN61" s="149"/>
    </row>
    <row r="62" spans="1:10" ht="12">
      <c r="A62" s="254"/>
      <c r="B62" s="299">
        <v>205</v>
      </c>
      <c r="C62" s="299"/>
      <c r="D62" s="299"/>
      <c r="E62" s="302" t="s">
        <v>236</v>
      </c>
      <c r="F62" s="301">
        <v>1311.3</v>
      </c>
      <c r="G62" s="92">
        <v>1047.41</v>
      </c>
      <c r="H62" s="92">
        <v>263.67</v>
      </c>
      <c r="I62" s="92">
        <v>0.22</v>
      </c>
      <c r="J62" s="92">
        <v>0</v>
      </c>
    </row>
    <row r="63" spans="1:10" ht="12">
      <c r="A63" s="251"/>
      <c r="B63" s="299"/>
      <c r="C63" s="299" t="s">
        <v>273</v>
      </c>
      <c r="D63" s="299"/>
      <c r="E63" s="302" t="s">
        <v>229</v>
      </c>
      <c r="F63" s="301">
        <v>1311.3</v>
      </c>
      <c r="G63" s="92">
        <v>1047.41</v>
      </c>
      <c r="H63" s="92">
        <v>263.67</v>
      </c>
      <c r="I63" s="92">
        <v>0.22</v>
      </c>
      <c r="J63" s="92">
        <v>0</v>
      </c>
    </row>
    <row r="64" spans="1:10" ht="12">
      <c r="A64" s="251"/>
      <c r="B64" s="299">
        <v>205</v>
      </c>
      <c r="C64" s="299" t="s">
        <v>278</v>
      </c>
      <c r="D64" s="299" t="s">
        <v>260</v>
      </c>
      <c r="E64" s="302" t="s">
        <v>230</v>
      </c>
      <c r="F64" s="301">
        <v>1311.3</v>
      </c>
      <c r="G64" s="92">
        <v>1047.41</v>
      </c>
      <c r="H64" s="92">
        <v>263.67</v>
      </c>
      <c r="I64" s="92">
        <v>0.22</v>
      </c>
      <c r="J64" s="92">
        <v>0</v>
      </c>
    </row>
    <row r="65" spans="1:10" ht="12">
      <c r="A65" s="251"/>
      <c r="B65" s="299">
        <v>208</v>
      </c>
      <c r="C65" s="299"/>
      <c r="D65" s="299"/>
      <c r="E65" s="302" t="s">
        <v>35</v>
      </c>
      <c r="F65" s="301">
        <v>256.34</v>
      </c>
      <c r="G65" s="92">
        <v>174.77</v>
      </c>
      <c r="H65" s="92">
        <v>7.46</v>
      </c>
      <c r="I65" s="92">
        <v>74.11</v>
      </c>
      <c r="J65" s="92">
        <v>0</v>
      </c>
    </row>
    <row r="66" spans="1:10" ht="12">
      <c r="A66" s="251"/>
      <c r="B66" s="299"/>
      <c r="C66" s="299" t="s">
        <v>256</v>
      </c>
      <c r="D66" s="299"/>
      <c r="E66" s="302" t="s">
        <v>89</v>
      </c>
      <c r="F66" s="301">
        <v>256.34</v>
      </c>
      <c r="G66" s="92">
        <v>174.77</v>
      </c>
      <c r="H66" s="92">
        <v>7.46</v>
      </c>
      <c r="I66" s="92">
        <v>74.11</v>
      </c>
      <c r="J66" s="92">
        <v>0</v>
      </c>
    </row>
    <row r="67" spans="1:10" ht="12">
      <c r="A67" s="251"/>
      <c r="B67" s="299">
        <v>208</v>
      </c>
      <c r="C67" s="299" t="s">
        <v>257</v>
      </c>
      <c r="D67" s="299" t="s">
        <v>260</v>
      </c>
      <c r="E67" s="302" t="s">
        <v>232</v>
      </c>
      <c r="F67" s="301">
        <v>81.57</v>
      </c>
      <c r="G67" s="92">
        <v>0</v>
      </c>
      <c r="H67" s="92">
        <v>7.46</v>
      </c>
      <c r="I67" s="92">
        <v>74.11</v>
      </c>
      <c r="J67" s="92">
        <v>0</v>
      </c>
    </row>
    <row r="68" spans="1:10" ht="12">
      <c r="A68" s="251"/>
      <c r="B68" s="299">
        <v>208</v>
      </c>
      <c r="C68" s="299" t="s">
        <v>257</v>
      </c>
      <c r="D68" s="299" t="s">
        <v>256</v>
      </c>
      <c r="E68" s="302" t="s">
        <v>10</v>
      </c>
      <c r="F68" s="301">
        <v>156.06</v>
      </c>
      <c r="G68" s="92">
        <v>156.06</v>
      </c>
      <c r="H68" s="92">
        <v>0</v>
      </c>
      <c r="I68" s="92">
        <v>0</v>
      </c>
      <c r="J68" s="92">
        <v>0</v>
      </c>
    </row>
    <row r="69" spans="1:10" ht="12">
      <c r="A69" s="251"/>
      <c r="B69" s="299">
        <v>208</v>
      </c>
      <c r="C69" s="299" t="s">
        <v>257</v>
      </c>
      <c r="D69" s="299" t="s">
        <v>258</v>
      </c>
      <c r="E69" s="302" t="s">
        <v>91</v>
      </c>
      <c r="F69" s="301">
        <v>18.71</v>
      </c>
      <c r="G69" s="92">
        <v>18.71</v>
      </c>
      <c r="H69" s="92">
        <v>0</v>
      </c>
      <c r="I69" s="92">
        <v>0</v>
      </c>
      <c r="J69" s="92">
        <v>0</v>
      </c>
    </row>
    <row r="70" spans="1:248" s="150" customFormat="1" ht="12">
      <c r="A70" s="251"/>
      <c r="B70" s="299">
        <v>210</v>
      </c>
      <c r="C70" s="299"/>
      <c r="D70" s="299"/>
      <c r="E70" s="302" t="s">
        <v>92</v>
      </c>
      <c r="F70" s="301">
        <v>123.68</v>
      </c>
      <c r="G70" s="294">
        <v>123.68</v>
      </c>
      <c r="H70" s="296">
        <v>0</v>
      </c>
      <c r="I70" s="296">
        <v>0</v>
      </c>
      <c r="J70" s="296">
        <v>0</v>
      </c>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c r="GT70" s="149"/>
      <c r="GU70" s="149"/>
      <c r="GV70" s="149"/>
      <c r="GW70" s="149"/>
      <c r="GX70" s="149"/>
      <c r="GY70" s="149"/>
      <c r="GZ70" s="149"/>
      <c r="HA70" s="149"/>
      <c r="HB70" s="149"/>
      <c r="HC70" s="149"/>
      <c r="HD70" s="149"/>
      <c r="HE70" s="149"/>
      <c r="HF70" s="149"/>
      <c r="HG70" s="149"/>
      <c r="HH70" s="149"/>
      <c r="HI70" s="149"/>
      <c r="HJ70" s="149"/>
      <c r="HK70" s="149"/>
      <c r="HL70" s="149"/>
      <c r="HM70" s="149"/>
      <c r="HN70" s="149"/>
      <c r="HO70" s="149"/>
      <c r="HP70" s="149"/>
      <c r="HQ70" s="149"/>
      <c r="HR70" s="149"/>
      <c r="HS70" s="149"/>
      <c r="HT70" s="149"/>
      <c r="HU70" s="149"/>
      <c r="HV70" s="149"/>
      <c r="HW70" s="149"/>
      <c r="HX70" s="149"/>
      <c r="HY70" s="149"/>
      <c r="HZ70" s="149"/>
      <c r="IA70" s="149"/>
      <c r="IB70" s="149"/>
      <c r="IC70" s="149"/>
      <c r="ID70" s="149"/>
      <c r="IE70" s="149"/>
      <c r="IF70" s="149"/>
      <c r="IG70" s="149"/>
      <c r="IH70" s="149"/>
      <c r="II70" s="149"/>
      <c r="IJ70" s="149"/>
      <c r="IK70" s="149"/>
      <c r="IL70" s="149"/>
      <c r="IM70" s="149"/>
      <c r="IN70" s="149"/>
    </row>
    <row r="71" spans="1:10" ht="12">
      <c r="A71" s="251"/>
      <c r="B71" s="299"/>
      <c r="C71" s="299" t="s">
        <v>271</v>
      </c>
      <c r="D71" s="299"/>
      <c r="E71" s="302" t="s">
        <v>11</v>
      </c>
      <c r="F71" s="301">
        <v>123.68</v>
      </c>
      <c r="G71" s="92">
        <v>123.68</v>
      </c>
      <c r="H71" s="92">
        <v>0</v>
      </c>
      <c r="I71" s="92">
        <v>0</v>
      </c>
      <c r="J71" s="92">
        <v>0</v>
      </c>
    </row>
    <row r="72" spans="1:10" ht="12">
      <c r="A72" s="251"/>
      <c r="B72" s="299">
        <v>210</v>
      </c>
      <c r="C72" s="299" t="s">
        <v>272</v>
      </c>
      <c r="D72" s="299" t="s">
        <v>260</v>
      </c>
      <c r="E72" s="302" t="s">
        <v>249</v>
      </c>
      <c r="F72" s="301">
        <v>123.68</v>
      </c>
      <c r="G72" s="92">
        <v>123.68</v>
      </c>
      <c r="H72" s="92">
        <v>0</v>
      </c>
      <c r="I72" s="92">
        <v>0</v>
      </c>
      <c r="J72" s="92">
        <v>0</v>
      </c>
    </row>
    <row r="73" spans="1:10" ht="12">
      <c r="A73" s="251"/>
      <c r="B73" s="299">
        <v>221</v>
      </c>
      <c r="C73" s="299"/>
      <c r="D73" s="299"/>
      <c r="E73" s="302" t="s">
        <v>36</v>
      </c>
      <c r="F73" s="301">
        <v>113.74</v>
      </c>
      <c r="G73" s="92">
        <v>113.74</v>
      </c>
      <c r="H73" s="92">
        <v>0</v>
      </c>
      <c r="I73" s="92">
        <v>0</v>
      </c>
      <c r="J73" s="92">
        <v>0</v>
      </c>
    </row>
    <row r="74" spans="1:10" ht="12">
      <c r="A74" s="251"/>
      <c r="B74" s="299"/>
      <c r="C74" s="299" t="s">
        <v>260</v>
      </c>
      <c r="D74" s="299"/>
      <c r="E74" s="302" t="s">
        <v>15</v>
      </c>
      <c r="F74" s="301">
        <v>113.74</v>
      </c>
      <c r="G74" s="92">
        <v>113.74</v>
      </c>
      <c r="H74" s="92">
        <v>0</v>
      </c>
      <c r="I74" s="92">
        <v>0</v>
      </c>
      <c r="J74" s="92">
        <v>0</v>
      </c>
    </row>
    <row r="75" spans="1:10" ht="12">
      <c r="A75" s="251"/>
      <c r="B75" s="299">
        <v>221</v>
      </c>
      <c r="C75" s="299" t="s">
        <v>261</v>
      </c>
      <c r="D75" s="299" t="s">
        <v>37</v>
      </c>
      <c r="E75" s="302" t="s">
        <v>16</v>
      </c>
      <c r="F75" s="301">
        <v>113.74</v>
      </c>
      <c r="G75" s="92">
        <v>113.74</v>
      </c>
      <c r="H75" s="92">
        <v>0</v>
      </c>
      <c r="I75" s="92">
        <v>0</v>
      </c>
      <c r="J75" s="92">
        <v>0</v>
      </c>
    </row>
    <row r="76" spans="1:10" ht="12">
      <c r="A76" s="286" t="s">
        <v>361</v>
      </c>
      <c r="B76" s="303"/>
      <c r="C76" s="303"/>
      <c r="D76" s="303"/>
      <c r="E76" s="298" t="s">
        <v>370</v>
      </c>
      <c r="F76" s="301">
        <v>517.32</v>
      </c>
      <c r="G76" s="296">
        <v>374.21</v>
      </c>
      <c r="H76" s="296">
        <v>77.48</v>
      </c>
      <c r="I76" s="296">
        <v>16.13</v>
      </c>
      <c r="J76" s="296">
        <v>49.5</v>
      </c>
    </row>
    <row r="77" spans="1:10" ht="12">
      <c r="A77" s="251"/>
      <c r="B77" s="299">
        <v>208</v>
      </c>
      <c r="C77" s="299"/>
      <c r="D77" s="299"/>
      <c r="E77" s="302" t="s">
        <v>35</v>
      </c>
      <c r="F77" s="301">
        <v>81.42</v>
      </c>
      <c r="G77" s="92">
        <v>62.55</v>
      </c>
      <c r="H77" s="92">
        <v>2.82</v>
      </c>
      <c r="I77" s="92">
        <v>16.05</v>
      </c>
      <c r="J77" s="92">
        <v>0</v>
      </c>
    </row>
    <row r="78" spans="1:10" ht="12">
      <c r="A78" s="251"/>
      <c r="B78" s="299"/>
      <c r="C78" s="299" t="s">
        <v>256</v>
      </c>
      <c r="D78" s="299"/>
      <c r="E78" s="302" t="s">
        <v>89</v>
      </c>
      <c r="F78" s="301">
        <v>80.39</v>
      </c>
      <c r="G78" s="92">
        <v>62.55</v>
      </c>
      <c r="H78" s="92">
        <v>2.82</v>
      </c>
      <c r="I78" s="92">
        <v>15.02</v>
      </c>
      <c r="J78" s="92">
        <v>0</v>
      </c>
    </row>
    <row r="79" spans="1:248" s="5" customFormat="1" ht="17.25" customHeight="1">
      <c r="A79" s="251"/>
      <c r="B79" s="304">
        <v>208</v>
      </c>
      <c r="C79" s="304" t="s">
        <v>257</v>
      </c>
      <c r="D79" s="304" t="s">
        <v>37</v>
      </c>
      <c r="E79" s="305" t="s">
        <v>90</v>
      </c>
      <c r="F79" s="301">
        <v>17.84</v>
      </c>
      <c r="G79" s="297">
        <v>0</v>
      </c>
      <c r="H79" s="297">
        <v>2.82</v>
      </c>
      <c r="I79" s="297">
        <v>15.02</v>
      </c>
      <c r="J79" s="297">
        <v>0</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row>
    <row r="80" spans="1:248" s="150" customFormat="1" ht="12">
      <c r="A80" s="251"/>
      <c r="B80" s="299">
        <v>208</v>
      </c>
      <c r="C80" s="299" t="s">
        <v>257</v>
      </c>
      <c r="D80" s="299" t="s">
        <v>256</v>
      </c>
      <c r="E80" s="302" t="s">
        <v>10</v>
      </c>
      <c r="F80" s="301">
        <v>36.55</v>
      </c>
      <c r="G80" s="294">
        <v>36.55</v>
      </c>
      <c r="H80" s="294">
        <v>0</v>
      </c>
      <c r="I80" s="294">
        <v>0</v>
      </c>
      <c r="J80" s="294">
        <v>0</v>
      </c>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c r="IN80" s="149"/>
    </row>
    <row r="81" spans="1:10" ht="12">
      <c r="A81" s="254"/>
      <c r="B81" s="299">
        <v>208</v>
      </c>
      <c r="C81" s="299" t="s">
        <v>257</v>
      </c>
      <c r="D81" s="299" t="s">
        <v>258</v>
      </c>
      <c r="E81" s="302" t="s">
        <v>91</v>
      </c>
      <c r="F81" s="301">
        <v>26</v>
      </c>
      <c r="G81" s="294">
        <v>26</v>
      </c>
      <c r="H81" s="294">
        <v>0</v>
      </c>
      <c r="I81" s="294">
        <v>0</v>
      </c>
      <c r="J81" s="294">
        <v>0</v>
      </c>
    </row>
    <row r="82" spans="1:10" ht="12">
      <c r="A82" s="251"/>
      <c r="B82" s="299"/>
      <c r="C82" s="299" t="s">
        <v>262</v>
      </c>
      <c r="D82" s="299"/>
      <c r="E82" s="302" t="s">
        <v>233</v>
      </c>
      <c r="F82" s="301">
        <v>1.03</v>
      </c>
      <c r="G82" s="294">
        <v>0</v>
      </c>
      <c r="H82" s="294">
        <v>0</v>
      </c>
      <c r="I82" s="294">
        <v>1.03</v>
      </c>
      <c r="J82" s="294">
        <v>0</v>
      </c>
    </row>
    <row r="83" spans="1:10" ht="12">
      <c r="A83" s="251"/>
      <c r="B83" s="299">
        <v>208</v>
      </c>
      <c r="C83" s="299" t="s">
        <v>280</v>
      </c>
      <c r="D83" s="299" t="s">
        <v>37</v>
      </c>
      <c r="E83" s="302" t="s">
        <v>234</v>
      </c>
      <c r="F83" s="301">
        <v>1.03</v>
      </c>
      <c r="G83" s="294">
        <v>0</v>
      </c>
      <c r="H83" s="294">
        <v>0</v>
      </c>
      <c r="I83" s="294">
        <v>1.03</v>
      </c>
      <c r="J83" s="294">
        <v>0</v>
      </c>
    </row>
    <row r="84" spans="1:10" ht="12">
      <c r="A84" s="251"/>
      <c r="B84" s="299">
        <v>210</v>
      </c>
      <c r="C84" s="299"/>
      <c r="D84" s="299"/>
      <c r="E84" s="302" t="s">
        <v>92</v>
      </c>
      <c r="F84" s="301">
        <v>409.71</v>
      </c>
      <c r="G84" s="294">
        <v>285.47</v>
      </c>
      <c r="H84" s="294">
        <v>74.66</v>
      </c>
      <c r="I84" s="294">
        <v>0.08</v>
      </c>
      <c r="J84" s="294">
        <v>49.5</v>
      </c>
    </row>
    <row r="85" spans="1:10" ht="12">
      <c r="A85" s="251"/>
      <c r="B85" s="299"/>
      <c r="C85" s="299" t="s">
        <v>37</v>
      </c>
      <c r="D85" s="299"/>
      <c r="E85" s="302" t="s">
        <v>235</v>
      </c>
      <c r="F85" s="301">
        <v>321.88</v>
      </c>
      <c r="G85" s="294">
        <v>247.14</v>
      </c>
      <c r="H85" s="294">
        <v>74.66</v>
      </c>
      <c r="I85" s="294">
        <v>0.08</v>
      </c>
      <c r="J85" s="294">
        <v>0</v>
      </c>
    </row>
    <row r="86" spans="1:10" ht="12">
      <c r="A86" s="251"/>
      <c r="B86" s="299">
        <v>210</v>
      </c>
      <c r="C86" s="299" t="s">
        <v>259</v>
      </c>
      <c r="D86" s="299" t="s">
        <v>37</v>
      </c>
      <c r="E86" s="302" t="s">
        <v>13</v>
      </c>
      <c r="F86" s="301">
        <v>321.88</v>
      </c>
      <c r="G86" s="294">
        <v>247.14</v>
      </c>
      <c r="H86" s="294">
        <v>74.66</v>
      </c>
      <c r="I86" s="294">
        <v>0.08</v>
      </c>
      <c r="J86" s="294">
        <v>0</v>
      </c>
    </row>
    <row r="87" spans="1:10" ht="12">
      <c r="A87" s="251"/>
      <c r="B87" s="299"/>
      <c r="C87" s="299" t="s">
        <v>264</v>
      </c>
      <c r="D87" s="299"/>
      <c r="E87" s="302" t="s">
        <v>240</v>
      </c>
      <c r="F87" s="301">
        <v>49.5</v>
      </c>
      <c r="G87" s="294">
        <v>0</v>
      </c>
      <c r="H87" s="294">
        <v>0</v>
      </c>
      <c r="I87" s="294">
        <v>0</v>
      </c>
      <c r="J87" s="294">
        <v>49.5</v>
      </c>
    </row>
    <row r="88" spans="1:10" ht="12">
      <c r="A88" s="251"/>
      <c r="B88" s="299">
        <v>210</v>
      </c>
      <c r="C88" s="299" t="s">
        <v>265</v>
      </c>
      <c r="D88" s="299" t="s">
        <v>260</v>
      </c>
      <c r="E88" s="302" t="s">
        <v>241</v>
      </c>
      <c r="F88" s="301">
        <v>49.5</v>
      </c>
      <c r="G88" s="294">
        <v>0</v>
      </c>
      <c r="H88" s="294">
        <v>0</v>
      </c>
      <c r="I88" s="294">
        <v>0</v>
      </c>
      <c r="J88" s="294">
        <v>49.5</v>
      </c>
    </row>
    <row r="89" spans="1:248" s="150" customFormat="1" ht="12">
      <c r="A89" s="251"/>
      <c r="B89" s="299"/>
      <c r="C89" s="299" t="s">
        <v>271</v>
      </c>
      <c r="D89" s="299"/>
      <c r="E89" s="302" t="s">
        <v>11</v>
      </c>
      <c r="F89" s="301">
        <v>38.33</v>
      </c>
      <c r="G89" s="294">
        <v>38.33</v>
      </c>
      <c r="H89" s="294">
        <v>0</v>
      </c>
      <c r="I89" s="294">
        <v>0</v>
      </c>
      <c r="J89" s="294">
        <v>0</v>
      </c>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c r="HL89" s="149"/>
      <c r="HM89" s="149"/>
      <c r="HN89" s="149"/>
      <c r="HO89" s="149"/>
      <c r="HP89" s="149"/>
      <c r="HQ89" s="149"/>
      <c r="HR89" s="149"/>
      <c r="HS89" s="149"/>
      <c r="HT89" s="149"/>
      <c r="HU89" s="149"/>
      <c r="HV89" s="149"/>
      <c r="HW89" s="149"/>
      <c r="HX89" s="149"/>
      <c r="HY89" s="149"/>
      <c r="HZ89" s="149"/>
      <c r="IA89" s="149"/>
      <c r="IB89" s="149"/>
      <c r="IC89" s="149"/>
      <c r="ID89" s="149"/>
      <c r="IE89" s="149"/>
      <c r="IF89" s="149"/>
      <c r="IG89" s="149"/>
      <c r="IH89" s="149"/>
      <c r="II89" s="149"/>
      <c r="IJ89" s="149"/>
      <c r="IK89" s="149"/>
      <c r="IL89" s="149"/>
      <c r="IM89" s="149"/>
      <c r="IN89" s="149"/>
    </row>
    <row r="90" spans="1:10" ht="12">
      <c r="A90" s="251"/>
      <c r="B90" s="299">
        <v>210</v>
      </c>
      <c r="C90" s="299" t="s">
        <v>272</v>
      </c>
      <c r="D90" s="299" t="s">
        <v>37</v>
      </c>
      <c r="E90" s="302" t="s">
        <v>12</v>
      </c>
      <c r="F90" s="301">
        <v>38.33</v>
      </c>
      <c r="G90" s="294">
        <v>38.33</v>
      </c>
      <c r="H90" s="294">
        <v>0</v>
      </c>
      <c r="I90" s="294">
        <v>0</v>
      </c>
      <c r="J90" s="294">
        <v>0</v>
      </c>
    </row>
    <row r="91" spans="1:10" ht="12">
      <c r="A91" s="251"/>
      <c r="B91" s="299">
        <v>221</v>
      </c>
      <c r="C91" s="299"/>
      <c r="D91" s="299"/>
      <c r="E91" s="302" t="s">
        <v>36</v>
      </c>
      <c r="F91" s="301">
        <v>26.19</v>
      </c>
      <c r="G91" s="92">
        <v>26.19</v>
      </c>
      <c r="H91" s="92">
        <v>0</v>
      </c>
      <c r="I91" s="92">
        <v>0</v>
      </c>
      <c r="J91" s="92">
        <v>0</v>
      </c>
    </row>
    <row r="92" spans="1:10" ht="12">
      <c r="A92" s="251"/>
      <c r="B92" s="299"/>
      <c r="C92" s="299" t="s">
        <v>260</v>
      </c>
      <c r="D92" s="299"/>
      <c r="E92" s="302" t="s">
        <v>15</v>
      </c>
      <c r="F92" s="301">
        <v>26.19</v>
      </c>
      <c r="G92" s="92">
        <v>26.19</v>
      </c>
      <c r="H92" s="92">
        <v>0</v>
      </c>
      <c r="I92" s="92">
        <v>0</v>
      </c>
      <c r="J92" s="92">
        <v>0</v>
      </c>
    </row>
    <row r="93" spans="1:10" ht="12">
      <c r="A93" s="251"/>
      <c r="B93" s="299">
        <v>221</v>
      </c>
      <c r="C93" s="299" t="s">
        <v>261</v>
      </c>
      <c r="D93" s="299" t="s">
        <v>37</v>
      </c>
      <c r="E93" s="302" t="s">
        <v>16</v>
      </c>
      <c r="F93" s="301">
        <v>26.19</v>
      </c>
      <c r="G93" s="92">
        <v>26.19</v>
      </c>
      <c r="H93" s="92">
        <v>0</v>
      </c>
      <c r="I93" s="92">
        <v>0</v>
      </c>
      <c r="J93" s="92">
        <v>0</v>
      </c>
    </row>
    <row r="94" spans="2:248" ht="16.5" customHeight="1">
      <c r="B94" s="19"/>
      <c r="C94" s="19"/>
      <c r="D94" s="19"/>
      <c r="IE94"/>
      <c r="IF94"/>
      <c r="IG94"/>
      <c r="IH94"/>
      <c r="II94"/>
      <c r="IJ94"/>
      <c r="IK94"/>
      <c r="IL94"/>
      <c r="IM94"/>
      <c r="IN94"/>
    </row>
    <row r="95" spans="1:238" s="203" customFormat="1" ht="38.2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row>
    <row r="96" spans="2:248" ht="20.25" customHeight="1">
      <c r="B96" s="19"/>
      <c r="C96" s="19"/>
      <c r="D96" s="19"/>
      <c r="IE96"/>
      <c r="IF96"/>
      <c r="IG96"/>
      <c r="IH96"/>
      <c r="II96"/>
      <c r="IJ96"/>
      <c r="IK96"/>
      <c r="IL96"/>
      <c r="IM96"/>
      <c r="IN96"/>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pageMargins left="0.35433070866141736" right="0.35433070866141736" top="0.984251968503937" bottom="0.5905511811023623" header="0.5118110236220472" footer="0.5118110236220472"/>
  <pageSetup fitToHeight="3"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1:IM45"/>
  <sheetViews>
    <sheetView showGridLines="0" showZeros="0" zoomScalePageLayoutView="0" workbookViewId="0" topLeftCell="A19">
      <selection activeCell="A43" sqref="A43:P45"/>
    </sheetView>
  </sheetViews>
  <sheetFormatPr defaultColWidth="9.16015625" defaultRowHeight="11.25"/>
  <cols>
    <col min="1" max="1" width="5.5" style="19" customWidth="1"/>
    <col min="2" max="2" width="5.83203125" style="19" customWidth="1"/>
    <col min="3" max="3" width="5.66015625" style="19" customWidth="1"/>
    <col min="4" max="4" width="43.33203125" style="19" customWidth="1"/>
    <col min="5" max="6" width="11" style="19" bestFit="1" customWidth="1"/>
    <col min="7" max="7" width="17" style="19" customWidth="1"/>
    <col min="8" max="8" width="12.33203125" style="19" customWidth="1"/>
    <col min="9" max="9" width="17" style="19" customWidth="1"/>
    <col min="10" max="10" width="9" style="19" bestFit="1" customWidth="1"/>
    <col min="11" max="11" width="10" style="19" customWidth="1"/>
    <col min="12" max="12" width="10.83203125" style="19" customWidth="1"/>
    <col min="13" max="13" width="14" style="19" customWidth="1"/>
    <col min="14" max="14" width="13.83203125" style="19" customWidth="1"/>
    <col min="15" max="247" width="9.16015625" style="19" customWidth="1"/>
    <col min="248" max="253" width="9.16015625" style="0" customWidth="1"/>
  </cols>
  <sheetData>
    <row r="1" spans="1:14" ht="25.5" customHeight="1">
      <c r="A1" s="327" t="s">
        <v>141</v>
      </c>
      <c r="B1" s="327"/>
      <c r="C1" s="327"/>
      <c r="D1" s="327"/>
      <c r="E1" s="327"/>
      <c r="F1" s="327"/>
      <c r="G1" s="327"/>
      <c r="H1" s="327"/>
      <c r="I1" s="327"/>
      <c r="J1" s="327"/>
      <c r="K1" s="327"/>
      <c r="L1" s="327"/>
      <c r="M1" s="327"/>
      <c r="N1" s="327"/>
    </row>
    <row r="2" spans="1:16" ht="17.25" customHeight="1">
      <c r="A2" s="81"/>
      <c r="B2" s="81"/>
      <c r="C2" s="81"/>
      <c r="D2" s="81"/>
      <c r="E2" s="81"/>
      <c r="F2" s="81"/>
      <c r="G2" s="81"/>
      <c r="H2" s="81"/>
      <c r="I2" s="81"/>
      <c r="J2" s="81"/>
      <c r="L2"/>
      <c r="P2" s="60" t="s">
        <v>38</v>
      </c>
    </row>
    <row r="3" spans="1:16" ht="17.25" customHeight="1">
      <c r="A3" s="10" t="s">
        <v>363</v>
      </c>
      <c r="B3" s="50"/>
      <c r="C3" s="50"/>
      <c r="D3" s="132"/>
      <c r="I3" s="82"/>
      <c r="J3" s="82"/>
      <c r="L3"/>
      <c r="P3" s="70" t="s">
        <v>3</v>
      </c>
    </row>
    <row r="4" spans="1:16" s="73" customFormat="1" ht="18" customHeight="1">
      <c r="A4" s="330" t="s">
        <v>29</v>
      </c>
      <c r="B4" s="330"/>
      <c r="C4" s="330"/>
      <c r="D4" s="342" t="s">
        <v>30</v>
      </c>
      <c r="E4" s="323" t="s">
        <v>101</v>
      </c>
      <c r="F4" s="323"/>
      <c r="G4" s="323"/>
      <c r="H4" s="323"/>
      <c r="I4" s="323"/>
      <c r="J4" s="323"/>
      <c r="K4" s="323"/>
      <c r="L4" s="323"/>
      <c r="M4" s="323"/>
      <c r="N4" s="323"/>
      <c r="O4" s="323"/>
      <c r="P4" s="323"/>
    </row>
    <row r="5" spans="1:16" s="73" customFormat="1" ht="33" customHeight="1">
      <c r="A5" s="340" t="s">
        <v>31</v>
      </c>
      <c r="B5" s="340" t="s">
        <v>32</v>
      </c>
      <c r="C5" s="340" t="s">
        <v>33</v>
      </c>
      <c r="D5" s="343"/>
      <c r="E5" s="326" t="s">
        <v>22</v>
      </c>
      <c r="F5" s="323" t="s">
        <v>8</v>
      </c>
      <c r="G5" s="323"/>
      <c r="H5" s="323" t="s">
        <v>71</v>
      </c>
      <c r="I5" s="323" t="s">
        <v>97</v>
      </c>
      <c r="J5" s="323" t="s">
        <v>73</v>
      </c>
      <c r="K5" s="323" t="s">
        <v>98</v>
      </c>
      <c r="L5" s="323" t="s">
        <v>86</v>
      </c>
      <c r="M5" s="323"/>
      <c r="N5" s="323" t="s">
        <v>99</v>
      </c>
      <c r="O5" s="323" t="s">
        <v>159</v>
      </c>
      <c r="P5" s="323" t="s">
        <v>160</v>
      </c>
    </row>
    <row r="6" spans="1:16" s="73" customFormat="1" ht="36">
      <c r="A6" s="341"/>
      <c r="B6" s="341"/>
      <c r="C6" s="341"/>
      <c r="D6" s="344"/>
      <c r="E6" s="326"/>
      <c r="F6" s="13" t="s">
        <v>82</v>
      </c>
      <c r="G6" s="13" t="s">
        <v>96</v>
      </c>
      <c r="H6" s="323"/>
      <c r="I6" s="323"/>
      <c r="J6" s="323"/>
      <c r="K6" s="323"/>
      <c r="L6" s="13" t="s">
        <v>95</v>
      </c>
      <c r="M6" s="13" t="s">
        <v>96</v>
      </c>
      <c r="N6" s="323"/>
      <c r="O6" s="323"/>
      <c r="P6" s="323"/>
    </row>
    <row r="7" spans="1:247" s="5" customFormat="1" ht="15" customHeight="1">
      <c r="A7" s="241"/>
      <c r="B7" s="242"/>
      <c r="C7" s="242"/>
      <c r="D7" s="241" t="s">
        <v>22</v>
      </c>
      <c r="E7" s="236">
        <v>6675.01</v>
      </c>
      <c r="F7" s="236">
        <v>6521.31</v>
      </c>
      <c r="G7" s="236">
        <v>930</v>
      </c>
      <c r="H7" s="54"/>
      <c r="I7" s="64"/>
      <c r="J7" s="54"/>
      <c r="K7" s="54"/>
      <c r="L7" s="56"/>
      <c r="M7" s="56"/>
      <c r="N7" s="239">
        <v>153.7</v>
      </c>
      <c r="O7" s="13"/>
      <c r="P7" s="13"/>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row>
    <row r="8" spans="1:247" s="5" customFormat="1" ht="15" customHeight="1">
      <c r="A8" s="241">
        <v>205</v>
      </c>
      <c r="B8" s="242"/>
      <c r="C8" s="242"/>
      <c r="D8" s="241" t="s">
        <v>236</v>
      </c>
      <c r="E8" s="236">
        <v>1311.3</v>
      </c>
      <c r="F8" s="236">
        <v>1162.02</v>
      </c>
      <c r="G8" s="236">
        <v>0</v>
      </c>
      <c r="H8" s="54"/>
      <c r="I8" s="64"/>
      <c r="J8" s="54"/>
      <c r="K8" s="54"/>
      <c r="L8" s="56"/>
      <c r="M8" s="56"/>
      <c r="N8" s="239">
        <v>149.28</v>
      </c>
      <c r="O8" s="13"/>
      <c r="P8" s="13"/>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row>
    <row r="9" spans="1:247" s="5" customFormat="1" ht="15" customHeight="1">
      <c r="A9" s="241"/>
      <c r="B9" s="242" t="s">
        <v>273</v>
      </c>
      <c r="C9" s="242"/>
      <c r="D9" s="241" t="s">
        <v>229</v>
      </c>
      <c r="E9" s="236">
        <v>1311.3</v>
      </c>
      <c r="F9" s="236">
        <v>1162.02</v>
      </c>
      <c r="G9" s="236">
        <v>0</v>
      </c>
      <c r="H9" s="54"/>
      <c r="I9" s="64"/>
      <c r="J9" s="54"/>
      <c r="K9" s="54"/>
      <c r="L9" s="56"/>
      <c r="M9" s="56"/>
      <c r="N9" s="239">
        <v>149.28</v>
      </c>
      <c r="O9" s="13"/>
      <c r="P9" s="13"/>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row>
    <row r="10" spans="1:247" s="5" customFormat="1" ht="15" customHeight="1">
      <c r="A10" s="241">
        <v>205</v>
      </c>
      <c r="B10" s="242" t="s">
        <v>278</v>
      </c>
      <c r="C10" s="242" t="s">
        <v>260</v>
      </c>
      <c r="D10" s="241" t="s">
        <v>230</v>
      </c>
      <c r="E10" s="236">
        <v>1311.3</v>
      </c>
      <c r="F10" s="236">
        <v>1162.02</v>
      </c>
      <c r="G10" s="236">
        <v>0</v>
      </c>
      <c r="H10" s="54"/>
      <c r="I10" s="64"/>
      <c r="J10" s="54"/>
      <c r="K10" s="54"/>
      <c r="L10" s="56"/>
      <c r="M10" s="56"/>
      <c r="N10" s="239">
        <v>149.28</v>
      </c>
      <c r="O10" s="13"/>
      <c r="P10" s="13"/>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row>
    <row r="11" spans="1:247" s="5" customFormat="1" ht="15" customHeight="1">
      <c r="A11" s="241">
        <v>208</v>
      </c>
      <c r="B11" s="242"/>
      <c r="C11" s="242"/>
      <c r="D11" s="241" t="s">
        <v>35</v>
      </c>
      <c r="E11" s="236">
        <v>542.05</v>
      </c>
      <c r="F11" s="236">
        <v>539.65</v>
      </c>
      <c r="G11" s="236">
        <v>0</v>
      </c>
      <c r="H11" s="54"/>
      <c r="I11" s="64"/>
      <c r="J11" s="54"/>
      <c r="K11" s="54"/>
      <c r="L11" s="56"/>
      <c r="M11" s="56"/>
      <c r="N11" s="239">
        <v>2.4</v>
      </c>
      <c r="O11" s="13"/>
      <c r="P11" s="13"/>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row>
    <row r="12" spans="1:247" s="5" customFormat="1" ht="15" customHeight="1">
      <c r="A12" s="241"/>
      <c r="B12" s="242" t="s">
        <v>256</v>
      </c>
      <c r="C12" s="242"/>
      <c r="D12" s="241" t="s">
        <v>89</v>
      </c>
      <c r="E12" s="236">
        <v>541.02</v>
      </c>
      <c r="F12" s="236">
        <v>538.62</v>
      </c>
      <c r="G12" s="236">
        <v>0</v>
      </c>
      <c r="H12" s="54"/>
      <c r="I12" s="64"/>
      <c r="J12" s="54"/>
      <c r="K12" s="54"/>
      <c r="L12" s="56"/>
      <c r="M12" s="56"/>
      <c r="N12" s="239">
        <v>2.4</v>
      </c>
      <c r="O12" s="13"/>
      <c r="P12" s="13"/>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row>
    <row r="13" spans="1:247" s="5" customFormat="1" ht="15" customHeight="1">
      <c r="A13" s="241">
        <v>208</v>
      </c>
      <c r="B13" s="242" t="s">
        <v>257</v>
      </c>
      <c r="C13" s="242" t="s">
        <v>37</v>
      </c>
      <c r="D13" s="241" t="s">
        <v>90</v>
      </c>
      <c r="E13" s="236">
        <v>68.26</v>
      </c>
      <c r="F13" s="236">
        <v>68.26</v>
      </c>
      <c r="G13" s="236">
        <v>0</v>
      </c>
      <c r="H13" s="54"/>
      <c r="I13" s="64"/>
      <c r="J13" s="54"/>
      <c r="K13" s="54"/>
      <c r="L13" s="56"/>
      <c r="M13" s="56"/>
      <c r="N13" s="239">
        <v>0</v>
      </c>
      <c r="O13" s="13"/>
      <c r="P13" s="13"/>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row>
    <row r="14" spans="1:247" s="5" customFormat="1" ht="15" customHeight="1">
      <c r="A14" s="241">
        <v>208</v>
      </c>
      <c r="B14" s="242" t="s">
        <v>257</v>
      </c>
      <c r="C14" s="242" t="s">
        <v>260</v>
      </c>
      <c r="D14" s="241" t="s">
        <v>232</v>
      </c>
      <c r="E14" s="236">
        <v>91.29</v>
      </c>
      <c r="F14" s="236">
        <v>91.29</v>
      </c>
      <c r="G14" s="236">
        <v>0</v>
      </c>
      <c r="H14" s="54"/>
      <c r="I14" s="64"/>
      <c r="J14" s="54"/>
      <c r="K14" s="54"/>
      <c r="L14" s="56"/>
      <c r="M14" s="56"/>
      <c r="N14" s="239">
        <v>0</v>
      </c>
      <c r="O14" s="13"/>
      <c r="P14" s="13"/>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row>
    <row r="15" spans="1:247" s="5" customFormat="1" ht="15" customHeight="1">
      <c r="A15" s="241">
        <v>208</v>
      </c>
      <c r="B15" s="242" t="s">
        <v>257</v>
      </c>
      <c r="C15" s="242" t="s">
        <v>256</v>
      </c>
      <c r="D15" s="241" t="s">
        <v>10</v>
      </c>
      <c r="E15" s="236">
        <v>328.41</v>
      </c>
      <c r="F15" s="236">
        <v>326.81</v>
      </c>
      <c r="G15" s="236">
        <v>0</v>
      </c>
      <c r="H15" s="54"/>
      <c r="I15" s="64"/>
      <c r="J15" s="54"/>
      <c r="K15" s="54"/>
      <c r="L15" s="56"/>
      <c r="M15" s="56"/>
      <c r="N15" s="239">
        <v>1.6</v>
      </c>
      <c r="O15" s="13"/>
      <c r="P15" s="13"/>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row>
    <row r="16" spans="1:247" s="5" customFormat="1" ht="15" customHeight="1">
      <c r="A16" s="241">
        <v>208</v>
      </c>
      <c r="B16" s="242" t="s">
        <v>257</v>
      </c>
      <c r="C16" s="242" t="s">
        <v>258</v>
      </c>
      <c r="D16" s="241" t="s">
        <v>91</v>
      </c>
      <c r="E16" s="236">
        <v>53.06</v>
      </c>
      <c r="F16" s="236">
        <v>52.26</v>
      </c>
      <c r="G16" s="236">
        <v>0</v>
      </c>
      <c r="H16" s="54"/>
      <c r="I16" s="64"/>
      <c r="J16" s="54"/>
      <c r="K16" s="54"/>
      <c r="L16" s="56"/>
      <c r="M16" s="56"/>
      <c r="N16" s="239">
        <v>0.8</v>
      </c>
      <c r="O16" s="13"/>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row>
    <row r="17" spans="1:247" s="5" customFormat="1" ht="15" customHeight="1">
      <c r="A17" s="241"/>
      <c r="B17" s="242" t="s">
        <v>262</v>
      </c>
      <c r="C17" s="242"/>
      <c r="D17" s="241" t="s">
        <v>233</v>
      </c>
      <c r="E17" s="236">
        <v>1.03</v>
      </c>
      <c r="F17" s="236">
        <v>1.03</v>
      </c>
      <c r="G17" s="236">
        <v>0</v>
      </c>
      <c r="H17" s="54"/>
      <c r="I17" s="64"/>
      <c r="J17" s="54"/>
      <c r="K17" s="54"/>
      <c r="L17" s="56"/>
      <c r="M17" s="56"/>
      <c r="N17" s="239">
        <v>0</v>
      </c>
      <c r="O17" s="13"/>
      <c r="P17" s="13"/>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row>
    <row r="18" spans="1:247" s="5" customFormat="1" ht="15" customHeight="1">
      <c r="A18" s="241">
        <v>208</v>
      </c>
      <c r="B18" s="242" t="s">
        <v>280</v>
      </c>
      <c r="C18" s="242" t="s">
        <v>37</v>
      </c>
      <c r="D18" s="241" t="s">
        <v>234</v>
      </c>
      <c r="E18" s="236">
        <v>1.03</v>
      </c>
      <c r="F18" s="236">
        <v>1.03</v>
      </c>
      <c r="G18" s="236">
        <v>0</v>
      </c>
      <c r="H18" s="54"/>
      <c r="I18" s="64"/>
      <c r="J18" s="54"/>
      <c r="K18" s="54"/>
      <c r="L18" s="56"/>
      <c r="M18" s="56"/>
      <c r="N18" s="239">
        <v>0</v>
      </c>
      <c r="O18" s="13"/>
      <c r="P18" s="13"/>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row>
    <row r="19" spans="1:247" s="5" customFormat="1" ht="15" customHeight="1">
      <c r="A19" s="241">
        <v>210</v>
      </c>
      <c r="B19" s="242"/>
      <c r="C19" s="242"/>
      <c r="D19" s="241" t="s">
        <v>92</v>
      </c>
      <c r="E19" s="236">
        <v>4586.52</v>
      </c>
      <c r="F19" s="236">
        <v>4585.66</v>
      </c>
      <c r="G19" s="236">
        <v>930</v>
      </c>
      <c r="H19" s="54"/>
      <c r="I19" s="64"/>
      <c r="J19" s="54"/>
      <c r="K19" s="54"/>
      <c r="L19" s="56"/>
      <c r="M19" s="56"/>
      <c r="N19" s="239">
        <v>0.86</v>
      </c>
      <c r="O19" s="13"/>
      <c r="P19" s="13"/>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row>
    <row r="20" spans="1:247" s="5" customFormat="1" ht="15" customHeight="1">
      <c r="A20" s="241"/>
      <c r="B20" s="242" t="s">
        <v>37</v>
      </c>
      <c r="C20" s="242"/>
      <c r="D20" s="241" t="s">
        <v>235</v>
      </c>
      <c r="E20" s="236">
        <v>1068.29</v>
      </c>
      <c r="F20" s="236">
        <v>1068.29</v>
      </c>
      <c r="G20" s="236">
        <v>0</v>
      </c>
      <c r="H20" s="54"/>
      <c r="I20" s="64"/>
      <c r="J20" s="54"/>
      <c r="K20" s="54"/>
      <c r="L20" s="56"/>
      <c r="M20" s="56"/>
      <c r="N20" s="239">
        <v>0</v>
      </c>
      <c r="O20" s="13"/>
      <c r="P20" s="13"/>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row>
    <row r="21" spans="1:247" s="5" customFormat="1" ht="15" customHeight="1">
      <c r="A21" s="241">
        <v>210</v>
      </c>
      <c r="B21" s="242" t="s">
        <v>259</v>
      </c>
      <c r="C21" s="242" t="s">
        <v>37</v>
      </c>
      <c r="D21" s="241" t="s">
        <v>13</v>
      </c>
      <c r="E21" s="236">
        <v>991.15</v>
      </c>
      <c r="F21" s="236">
        <v>991.15</v>
      </c>
      <c r="G21" s="236">
        <v>0</v>
      </c>
      <c r="H21" s="54"/>
      <c r="I21" s="64"/>
      <c r="J21" s="54"/>
      <c r="K21" s="54"/>
      <c r="L21" s="56"/>
      <c r="M21" s="56"/>
      <c r="N21" s="239">
        <v>0</v>
      </c>
      <c r="O21" s="13"/>
      <c r="P21" s="13"/>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row>
    <row r="22" spans="1:247" s="5" customFormat="1" ht="15" customHeight="1">
      <c r="A22" s="241">
        <v>210</v>
      </c>
      <c r="B22" s="242" t="s">
        <v>259</v>
      </c>
      <c r="C22" s="242" t="s">
        <v>260</v>
      </c>
      <c r="D22" s="241" t="s">
        <v>14</v>
      </c>
      <c r="E22" s="236">
        <v>77.14</v>
      </c>
      <c r="F22" s="236">
        <v>77.14</v>
      </c>
      <c r="G22" s="236">
        <v>0</v>
      </c>
      <c r="H22" s="54"/>
      <c r="I22" s="64"/>
      <c r="J22" s="54"/>
      <c r="K22" s="54"/>
      <c r="L22" s="56"/>
      <c r="M22" s="56"/>
      <c r="N22" s="239">
        <v>0</v>
      </c>
      <c r="O22" s="13"/>
      <c r="P22" s="13"/>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row>
    <row r="23" spans="1:247" s="5" customFormat="1" ht="15" customHeight="1">
      <c r="A23" s="241"/>
      <c r="B23" s="242" t="s">
        <v>260</v>
      </c>
      <c r="C23" s="242"/>
      <c r="D23" s="241" t="s">
        <v>237</v>
      </c>
      <c r="E23" s="236">
        <v>2452</v>
      </c>
      <c r="F23" s="236">
        <v>2452</v>
      </c>
      <c r="G23" s="236">
        <v>896</v>
      </c>
      <c r="H23" s="54"/>
      <c r="I23" s="64"/>
      <c r="J23" s="54"/>
      <c r="K23" s="54"/>
      <c r="L23" s="56"/>
      <c r="M23" s="56"/>
      <c r="N23" s="239">
        <v>0</v>
      </c>
      <c r="O23" s="13"/>
      <c r="P23" s="13"/>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row>
    <row r="24" spans="1:247" s="5" customFormat="1" ht="15" customHeight="1">
      <c r="A24" s="241">
        <v>210</v>
      </c>
      <c r="B24" s="242" t="s">
        <v>261</v>
      </c>
      <c r="C24" s="242" t="s">
        <v>262</v>
      </c>
      <c r="D24" s="241" t="s">
        <v>238</v>
      </c>
      <c r="E24" s="236">
        <v>56</v>
      </c>
      <c r="F24" s="236">
        <v>56</v>
      </c>
      <c r="G24" s="236">
        <v>0</v>
      </c>
      <c r="H24" s="54"/>
      <c r="I24" s="64"/>
      <c r="J24" s="54"/>
      <c r="K24" s="54"/>
      <c r="L24" s="56"/>
      <c r="M24" s="56"/>
      <c r="N24" s="239">
        <v>0</v>
      </c>
      <c r="O24" s="13"/>
      <c r="P24" s="13"/>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row>
    <row r="25" spans="1:247" s="5" customFormat="1" ht="15" customHeight="1">
      <c r="A25" s="241">
        <v>210</v>
      </c>
      <c r="B25" s="242" t="s">
        <v>261</v>
      </c>
      <c r="C25" s="242" t="s">
        <v>263</v>
      </c>
      <c r="D25" s="241" t="s">
        <v>239</v>
      </c>
      <c r="E25" s="236">
        <v>2396</v>
      </c>
      <c r="F25" s="236">
        <v>2396</v>
      </c>
      <c r="G25" s="236">
        <v>896</v>
      </c>
      <c r="H25" s="54"/>
      <c r="I25" s="64"/>
      <c r="J25" s="54"/>
      <c r="K25" s="54"/>
      <c r="L25" s="56"/>
      <c r="M25" s="56"/>
      <c r="N25" s="239">
        <v>0</v>
      </c>
      <c r="O25" s="13"/>
      <c r="P25" s="13"/>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row>
    <row r="26" spans="1:247" s="5" customFormat="1" ht="15" customHeight="1">
      <c r="A26" s="241"/>
      <c r="B26" s="242" t="s">
        <v>264</v>
      </c>
      <c r="C26" s="242"/>
      <c r="D26" s="241" t="s">
        <v>240</v>
      </c>
      <c r="E26" s="236">
        <v>530.19</v>
      </c>
      <c r="F26" s="236">
        <v>530.19</v>
      </c>
      <c r="G26" s="236">
        <v>0</v>
      </c>
      <c r="H26" s="54"/>
      <c r="I26" s="64"/>
      <c r="J26" s="54"/>
      <c r="K26" s="54"/>
      <c r="L26" s="56"/>
      <c r="M26" s="56"/>
      <c r="N26" s="239">
        <v>0</v>
      </c>
      <c r="O26" s="13"/>
      <c r="P26" s="13"/>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row>
    <row r="27" spans="1:247" s="5" customFormat="1" ht="15" customHeight="1">
      <c r="A27" s="241">
        <v>210</v>
      </c>
      <c r="B27" s="242" t="s">
        <v>265</v>
      </c>
      <c r="C27" s="242" t="s">
        <v>260</v>
      </c>
      <c r="D27" s="241" t="s">
        <v>241</v>
      </c>
      <c r="E27" s="236">
        <v>49.5</v>
      </c>
      <c r="F27" s="236">
        <v>49.5</v>
      </c>
      <c r="G27" s="236">
        <v>0</v>
      </c>
      <c r="H27" s="54"/>
      <c r="I27" s="64"/>
      <c r="J27" s="54"/>
      <c r="K27" s="54"/>
      <c r="L27" s="56"/>
      <c r="M27" s="56"/>
      <c r="N27" s="239">
        <v>0</v>
      </c>
      <c r="O27" s="13"/>
      <c r="P27" s="13"/>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row>
    <row r="28" spans="1:247" s="5" customFormat="1" ht="15" customHeight="1">
      <c r="A28" s="241">
        <v>210</v>
      </c>
      <c r="B28" s="242" t="s">
        <v>265</v>
      </c>
      <c r="C28" s="242" t="s">
        <v>273</v>
      </c>
      <c r="D28" s="241" t="s">
        <v>242</v>
      </c>
      <c r="E28" s="236">
        <v>385.69</v>
      </c>
      <c r="F28" s="236">
        <v>385.69</v>
      </c>
      <c r="G28" s="236">
        <v>0</v>
      </c>
      <c r="H28" s="54"/>
      <c r="I28" s="64"/>
      <c r="J28" s="54"/>
      <c r="K28" s="54"/>
      <c r="L28" s="56"/>
      <c r="M28" s="56"/>
      <c r="N28" s="239">
        <v>0</v>
      </c>
      <c r="O28" s="13"/>
      <c r="P28" s="13"/>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row>
    <row r="29" spans="1:247" s="5" customFormat="1" ht="15" customHeight="1">
      <c r="A29" s="241">
        <v>210</v>
      </c>
      <c r="B29" s="242" t="s">
        <v>265</v>
      </c>
      <c r="C29" s="242" t="s">
        <v>266</v>
      </c>
      <c r="D29" s="241" t="s">
        <v>243</v>
      </c>
      <c r="E29" s="236">
        <v>80</v>
      </c>
      <c r="F29" s="236">
        <v>80</v>
      </c>
      <c r="G29" s="236">
        <v>0</v>
      </c>
      <c r="H29" s="54"/>
      <c r="I29" s="64"/>
      <c r="J29" s="54"/>
      <c r="K29" s="54"/>
      <c r="L29" s="56"/>
      <c r="M29" s="56"/>
      <c r="N29" s="239">
        <v>0</v>
      </c>
      <c r="O29" s="13"/>
      <c r="P29" s="13"/>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row>
    <row r="30" spans="1:247" s="5" customFormat="1" ht="15" customHeight="1">
      <c r="A30" s="241">
        <v>210</v>
      </c>
      <c r="B30" s="242" t="s">
        <v>265</v>
      </c>
      <c r="C30" s="242" t="s">
        <v>267</v>
      </c>
      <c r="D30" s="241" t="s">
        <v>244</v>
      </c>
      <c r="E30" s="236">
        <v>15</v>
      </c>
      <c r="F30" s="236">
        <v>15</v>
      </c>
      <c r="G30" s="236">
        <v>0</v>
      </c>
      <c r="H30" s="54"/>
      <c r="I30" s="64"/>
      <c r="J30" s="54"/>
      <c r="K30" s="54"/>
      <c r="L30" s="56"/>
      <c r="M30" s="56"/>
      <c r="N30" s="239">
        <v>0</v>
      </c>
      <c r="O30" s="13"/>
      <c r="P30" s="13"/>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row>
    <row r="31" spans="1:247" s="5" customFormat="1" ht="15" customHeight="1">
      <c r="A31" s="241"/>
      <c r="B31" s="242" t="s">
        <v>258</v>
      </c>
      <c r="C31" s="242"/>
      <c r="D31" s="241" t="s">
        <v>245</v>
      </c>
      <c r="E31" s="236">
        <v>34</v>
      </c>
      <c r="F31" s="236">
        <v>34</v>
      </c>
      <c r="G31" s="236">
        <v>34</v>
      </c>
      <c r="H31" s="54"/>
      <c r="I31" s="64"/>
      <c r="J31" s="54"/>
      <c r="K31" s="54"/>
      <c r="L31" s="56"/>
      <c r="M31" s="56"/>
      <c r="N31" s="239">
        <v>0</v>
      </c>
      <c r="O31" s="13"/>
      <c r="P31" s="13"/>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row>
    <row r="32" spans="1:247" s="5" customFormat="1" ht="15" customHeight="1">
      <c r="A32" s="241">
        <v>210</v>
      </c>
      <c r="B32" s="242" t="s">
        <v>268</v>
      </c>
      <c r="C32" s="242" t="s">
        <v>37</v>
      </c>
      <c r="D32" s="241" t="s">
        <v>246</v>
      </c>
      <c r="E32" s="236">
        <v>34</v>
      </c>
      <c r="F32" s="236">
        <v>34</v>
      </c>
      <c r="G32" s="236">
        <v>34</v>
      </c>
      <c r="H32" s="54"/>
      <c r="I32" s="64"/>
      <c r="J32" s="54"/>
      <c r="K32" s="54"/>
      <c r="L32" s="56"/>
      <c r="M32" s="56"/>
      <c r="N32" s="239">
        <v>0</v>
      </c>
      <c r="O32" s="13"/>
      <c r="P32" s="13"/>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row>
    <row r="33" spans="1:247" s="5" customFormat="1" ht="15" customHeight="1">
      <c r="A33" s="241"/>
      <c r="B33" s="242" t="s">
        <v>269</v>
      </c>
      <c r="C33" s="242"/>
      <c r="D33" s="241" t="s">
        <v>247</v>
      </c>
      <c r="E33" s="236">
        <v>1</v>
      </c>
      <c r="F33" s="236">
        <v>1</v>
      </c>
      <c r="G33" s="236">
        <v>0</v>
      </c>
      <c r="H33" s="54"/>
      <c r="I33" s="64"/>
      <c r="J33" s="54"/>
      <c r="K33" s="54"/>
      <c r="L33" s="56"/>
      <c r="M33" s="56"/>
      <c r="N33" s="239">
        <v>0</v>
      </c>
      <c r="O33" s="13"/>
      <c r="P33" s="13"/>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row>
    <row r="34" spans="1:247" s="5" customFormat="1" ht="15" customHeight="1">
      <c r="A34" s="241">
        <v>210</v>
      </c>
      <c r="B34" s="242" t="s">
        <v>270</v>
      </c>
      <c r="C34" s="242" t="s">
        <v>263</v>
      </c>
      <c r="D34" s="241" t="s">
        <v>248</v>
      </c>
      <c r="E34" s="236">
        <v>1</v>
      </c>
      <c r="F34" s="236">
        <v>1</v>
      </c>
      <c r="G34" s="236">
        <v>0</v>
      </c>
      <c r="H34" s="54"/>
      <c r="I34" s="64"/>
      <c r="J34" s="54"/>
      <c r="K34" s="54"/>
      <c r="L34" s="56"/>
      <c r="M34" s="56"/>
      <c r="N34" s="239">
        <v>0</v>
      </c>
      <c r="O34" s="13"/>
      <c r="P34" s="13"/>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row>
    <row r="35" spans="1:247" s="5" customFormat="1" ht="15" customHeight="1">
      <c r="A35" s="241"/>
      <c r="B35" s="242" t="s">
        <v>271</v>
      </c>
      <c r="C35" s="242"/>
      <c r="D35" s="241" t="s">
        <v>11</v>
      </c>
      <c r="E35" s="236">
        <v>501.04</v>
      </c>
      <c r="F35" s="236">
        <v>500.18</v>
      </c>
      <c r="G35" s="236">
        <v>0</v>
      </c>
      <c r="H35" s="54"/>
      <c r="I35" s="64"/>
      <c r="J35" s="54"/>
      <c r="K35" s="54"/>
      <c r="L35" s="56"/>
      <c r="M35" s="56"/>
      <c r="N35" s="239">
        <v>0.86</v>
      </c>
      <c r="O35" s="13"/>
      <c r="P35" s="13"/>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row>
    <row r="36" spans="1:247" s="5" customFormat="1" ht="15" customHeight="1">
      <c r="A36" s="241">
        <v>210</v>
      </c>
      <c r="B36" s="242" t="s">
        <v>272</v>
      </c>
      <c r="C36" s="242" t="s">
        <v>37</v>
      </c>
      <c r="D36" s="241" t="s">
        <v>12</v>
      </c>
      <c r="E36" s="236">
        <v>101.57</v>
      </c>
      <c r="F36" s="236">
        <v>101.57</v>
      </c>
      <c r="G36" s="236">
        <v>0</v>
      </c>
      <c r="H36" s="54"/>
      <c r="I36" s="64"/>
      <c r="J36" s="54"/>
      <c r="K36" s="54"/>
      <c r="L36" s="56"/>
      <c r="M36" s="56"/>
      <c r="N36" s="239">
        <v>0</v>
      </c>
      <c r="O36" s="13"/>
      <c r="P36" s="13"/>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row>
    <row r="37" spans="1:247" s="5" customFormat="1" ht="15" customHeight="1">
      <c r="A37" s="241">
        <v>210</v>
      </c>
      <c r="B37" s="242" t="s">
        <v>272</v>
      </c>
      <c r="C37" s="242" t="s">
        <v>260</v>
      </c>
      <c r="D37" s="241" t="s">
        <v>249</v>
      </c>
      <c r="E37" s="236">
        <v>150.97</v>
      </c>
      <c r="F37" s="236">
        <v>150.11</v>
      </c>
      <c r="G37" s="236">
        <v>0</v>
      </c>
      <c r="H37" s="54"/>
      <c r="I37" s="64"/>
      <c r="J37" s="54"/>
      <c r="K37" s="54"/>
      <c r="L37" s="56"/>
      <c r="M37" s="56"/>
      <c r="N37" s="239">
        <v>0.86</v>
      </c>
      <c r="O37" s="13"/>
      <c r="P37" s="13"/>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row>
    <row r="38" spans="1:247" s="5" customFormat="1" ht="15" customHeight="1">
      <c r="A38" s="241">
        <v>210</v>
      </c>
      <c r="B38" s="242" t="s">
        <v>272</v>
      </c>
      <c r="C38" s="242" t="s">
        <v>273</v>
      </c>
      <c r="D38" s="241" t="s">
        <v>250</v>
      </c>
      <c r="E38" s="236">
        <v>248.5</v>
      </c>
      <c r="F38" s="236">
        <v>248.5</v>
      </c>
      <c r="G38" s="236">
        <v>0</v>
      </c>
      <c r="H38" s="54"/>
      <c r="I38" s="64"/>
      <c r="J38" s="54"/>
      <c r="K38" s="54"/>
      <c r="L38" s="56"/>
      <c r="M38" s="56"/>
      <c r="N38" s="239">
        <v>0</v>
      </c>
      <c r="O38" s="13"/>
      <c r="P38" s="13"/>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row>
    <row r="39" spans="1:247" s="5" customFormat="1" ht="15" customHeight="1">
      <c r="A39" s="241">
        <v>221</v>
      </c>
      <c r="B39" s="242"/>
      <c r="C39" s="242"/>
      <c r="D39" s="241" t="s">
        <v>36</v>
      </c>
      <c r="E39" s="236">
        <v>235.14</v>
      </c>
      <c r="F39" s="236">
        <v>233.98</v>
      </c>
      <c r="G39" s="236">
        <v>0</v>
      </c>
      <c r="H39" s="54"/>
      <c r="I39" s="64"/>
      <c r="J39" s="54"/>
      <c r="K39" s="54"/>
      <c r="L39" s="56"/>
      <c r="M39" s="56"/>
      <c r="N39" s="239">
        <v>1.16</v>
      </c>
      <c r="O39" s="13"/>
      <c r="P39" s="13"/>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row>
    <row r="40" spans="1:247" s="5" customFormat="1" ht="15" customHeight="1">
      <c r="A40" s="241"/>
      <c r="B40" s="242" t="s">
        <v>260</v>
      </c>
      <c r="C40" s="242"/>
      <c r="D40" s="241" t="s">
        <v>15</v>
      </c>
      <c r="E40" s="236">
        <v>235.14</v>
      </c>
      <c r="F40" s="236">
        <v>233.98</v>
      </c>
      <c r="G40" s="236">
        <v>0</v>
      </c>
      <c r="H40" s="54"/>
      <c r="I40" s="64"/>
      <c r="J40" s="54"/>
      <c r="K40" s="54"/>
      <c r="L40" s="56"/>
      <c r="M40" s="56"/>
      <c r="N40" s="239">
        <v>1.16</v>
      </c>
      <c r="O40" s="13"/>
      <c r="P40" s="13"/>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row>
    <row r="41" spans="1:247" s="5" customFormat="1" ht="15" customHeight="1">
      <c r="A41" s="241">
        <v>221</v>
      </c>
      <c r="B41" s="242" t="s">
        <v>261</v>
      </c>
      <c r="C41" s="242" t="s">
        <v>37</v>
      </c>
      <c r="D41" s="241" t="s">
        <v>16</v>
      </c>
      <c r="E41" s="236">
        <v>235.14</v>
      </c>
      <c r="F41" s="236">
        <v>233.98</v>
      </c>
      <c r="G41" s="236">
        <v>0</v>
      </c>
      <c r="H41" s="54"/>
      <c r="I41" s="64"/>
      <c r="J41" s="54"/>
      <c r="K41" s="54"/>
      <c r="L41" s="56"/>
      <c r="M41" s="56"/>
      <c r="N41" s="239">
        <v>1.16</v>
      </c>
      <c r="O41" s="13"/>
      <c r="P41" s="13"/>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row>
    <row r="43" spans="232:247" ht="21" customHeight="1">
      <c r="HX43"/>
      <c r="HY43"/>
      <c r="HZ43"/>
      <c r="IA43"/>
      <c r="IB43"/>
      <c r="IC43"/>
      <c r="ID43"/>
      <c r="IE43"/>
      <c r="IF43"/>
      <c r="IG43"/>
      <c r="IH43"/>
      <c r="II43"/>
      <c r="IJ43"/>
      <c r="IK43"/>
      <c r="IL43"/>
      <c r="IM43"/>
    </row>
    <row r="44" spans="232:247" ht="20.25" customHeight="1">
      <c r="HX44"/>
      <c r="HY44"/>
      <c r="HZ44"/>
      <c r="IA44"/>
      <c r="IB44"/>
      <c r="IC44"/>
      <c r="ID44"/>
      <c r="IE44"/>
      <c r="IF44"/>
      <c r="IG44"/>
      <c r="IH44"/>
      <c r="II44"/>
      <c r="IJ44"/>
      <c r="IK44"/>
      <c r="IL44"/>
      <c r="IM44"/>
    </row>
    <row r="45" spans="232:247" ht="21.75" customHeight="1">
      <c r="HX45"/>
      <c r="HY45"/>
      <c r="HZ45"/>
      <c r="IA45"/>
      <c r="IB45"/>
      <c r="IC45"/>
      <c r="ID45"/>
      <c r="IE45"/>
      <c r="IF45"/>
      <c r="IG45"/>
      <c r="IH45"/>
      <c r="II45"/>
      <c r="IJ45"/>
      <c r="IK45"/>
      <c r="IL45"/>
      <c r="IM45"/>
    </row>
  </sheetData>
  <sheetProtection/>
  <mergeCells count="17">
    <mergeCell ref="D4:D6"/>
    <mergeCell ref="J5:J6"/>
    <mergeCell ref="K5:K6"/>
    <mergeCell ref="L5:M5"/>
    <mergeCell ref="E5:E6"/>
    <mergeCell ref="H5:H6"/>
    <mergeCell ref="I5:I6"/>
    <mergeCell ref="O5:O6"/>
    <mergeCell ref="P5:P6"/>
    <mergeCell ref="E4:P4"/>
    <mergeCell ref="N5:N6"/>
    <mergeCell ref="A1:N1"/>
    <mergeCell ref="A4:C4"/>
    <mergeCell ref="F5:G5"/>
    <mergeCell ref="A5:A6"/>
    <mergeCell ref="B5:B6"/>
    <mergeCell ref="C5:C6"/>
  </mergeCells>
  <printOptions horizontalCentered="1" verticalCentered="1"/>
  <pageMargins left="0" right="0" top="0" bottom="0" header="0.5118110236220472" footer="0"/>
  <pageSetup fitToHeight="1" fitToWidth="1" horizontalDpi="600" verticalDpi="600" orientation="landscape" paperSize="9" scale="84" r:id="rId1"/>
</worksheet>
</file>

<file path=xl/worksheets/sheet29.xml><?xml version="1.0" encoding="utf-8"?>
<worksheet xmlns="http://schemas.openxmlformats.org/spreadsheetml/2006/main" xmlns:r="http://schemas.openxmlformats.org/officeDocument/2006/relationships">
  <sheetPr>
    <pageSetUpPr fitToPage="1"/>
  </sheetPr>
  <dimension ref="A1:Q14"/>
  <sheetViews>
    <sheetView showGridLines="0" showZeros="0" zoomScalePageLayoutView="0" workbookViewId="0" topLeftCell="A1">
      <selection activeCell="F12" sqref="F12"/>
    </sheetView>
  </sheetViews>
  <sheetFormatPr defaultColWidth="9.16015625" defaultRowHeight="11.25"/>
  <cols>
    <col min="1" max="1" width="38.16015625" style="19" customWidth="1"/>
    <col min="2" max="2" width="14.66015625" style="19" customWidth="1"/>
    <col min="3" max="3" width="13.16015625" style="19" customWidth="1"/>
    <col min="4" max="6" width="14.16015625" style="19" bestFit="1" customWidth="1"/>
    <col min="7" max="7" width="16" style="19" customWidth="1"/>
    <col min="8" max="8" width="14.16015625" style="19" bestFit="1" customWidth="1"/>
    <col min="9" max="9" width="8.83203125" style="19" customWidth="1"/>
    <col min="10" max="11" width="13.83203125" style="19" customWidth="1"/>
    <col min="12" max="12" width="13.16015625" style="19" customWidth="1"/>
    <col min="13" max="13" width="14.16015625" style="19" customWidth="1"/>
    <col min="14" max="14" width="11" style="19" customWidth="1"/>
    <col min="15" max="15" width="15.5" style="19" customWidth="1"/>
    <col min="16" max="16" width="13.66015625" style="19" customWidth="1"/>
    <col min="17" max="16384" width="9.16015625" style="19" customWidth="1"/>
  </cols>
  <sheetData>
    <row r="1" spans="1:16" ht="36.75" customHeight="1">
      <c r="A1" s="345" t="s">
        <v>142</v>
      </c>
      <c r="B1" s="345"/>
      <c r="C1" s="345"/>
      <c r="D1" s="345"/>
      <c r="E1" s="345"/>
      <c r="F1" s="345"/>
      <c r="G1" s="345"/>
      <c r="H1" s="345"/>
      <c r="I1" s="345"/>
      <c r="J1" s="345"/>
      <c r="K1" s="345"/>
      <c r="L1" s="345"/>
      <c r="M1" s="345"/>
      <c r="N1" s="345"/>
      <c r="O1" s="345"/>
      <c r="P1" s="345"/>
    </row>
    <row r="2" spans="15:16" ht="15.75" customHeight="1">
      <c r="O2" s="321" t="s">
        <v>40</v>
      </c>
      <c r="P2" s="321"/>
    </row>
    <row r="3" spans="1:16" ht="18" customHeight="1">
      <c r="A3" s="291" t="s">
        <v>364</v>
      </c>
      <c r="B3" s="153"/>
      <c r="C3" s="50"/>
      <c r="D3" s="50"/>
      <c r="E3" s="50"/>
      <c r="F3" s="50"/>
      <c r="G3" s="50"/>
      <c r="H3" s="50"/>
      <c r="I3" s="50"/>
      <c r="J3" s="50"/>
      <c r="K3" s="50"/>
      <c r="L3" s="50"/>
      <c r="O3" s="329" t="s">
        <v>3</v>
      </c>
      <c r="P3" s="329"/>
    </row>
    <row r="4" spans="1:17" s="73" customFormat="1" ht="21" customHeight="1">
      <c r="A4" s="348" t="s">
        <v>19</v>
      </c>
      <c r="B4" s="74" t="s">
        <v>41</v>
      </c>
      <c r="C4" s="75"/>
      <c r="D4" s="75"/>
      <c r="E4" s="75"/>
      <c r="F4" s="75"/>
      <c r="G4" s="75"/>
      <c r="H4" s="75"/>
      <c r="I4" s="78"/>
      <c r="J4" s="78"/>
      <c r="K4" s="78"/>
      <c r="L4" s="74" t="s">
        <v>42</v>
      </c>
      <c r="M4" s="75"/>
      <c r="N4" s="75"/>
      <c r="O4" s="75"/>
      <c r="P4" s="79"/>
      <c r="Q4" s="5"/>
    </row>
    <row r="5" spans="1:17" s="73" customFormat="1" ht="27.75" customHeight="1">
      <c r="A5" s="349"/>
      <c r="B5" s="348" t="s">
        <v>22</v>
      </c>
      <c r="C5" s="346" t="s">
        <v>8</v>
      </c>
      <c r="D5" s="347"/>
      <c r="E5" s="333" t="s">
        <v>71</v>
      </c>
      <c r="F5" s="333" t="s">
        <v>103</v>
      </c>
      <c r="G5" s="333" t="s">
        <v>73</v>
      </c>
      <c r="H5" s="333" t="s">
        <v>104</v>
      </c>
      <c r="I5" s="346" t="s">
        <v>105</v>
      </c>
      <c r="J5" s="347"/>
      <c r="K5" s="351" t="s">
        <v>164</v>
      </c>
      <c r="L5" s="333" t="s">
        <v>22</v>
      </c>
      <c r="M5" s="335" t="s">
        <v>23</v>
      </c>
      <c r="N5" s="336"/>
      <c r="O5" s="337"/>
      <c r="P5" s="333" t="s">
        <v>24</v>
      </c>
      <c r="Q5" s="5"/>
    </row>
    <row r="6" spans="1:17" s="73" customFormat="1" ht="47.25" customHeight="1">
      <c r="A6" s="350"/>
      <c r="B6" s="350"/>
      <c r="C6" s="13" t="s">
        <v>82</v>
      </c>
      <c r="D6" s="13" t="s">
        <v>102</v>
      </c>
      <c r="E6" s="334"/>
      <c r="F6" s="334"/>
      <c r="G6" s="334"/>
      <c r="H6" s="334"/>
      <c r="I6" s="13" t="s">
        <v>82</v>
      </c>
      <c r="J6" s="38" t="s">
        <v>102</v>
      </c>
      <c r="K6" s="323"/>
      <c r="L6" s="334"/>
      <c r="M6" s="47" t="s">
        <v>25</v>
      </c>
      <c r="N6" s="47" t="s">
        <v>26</v>
      </c>
      <c r="O6" s="47" t="s">
        <v>106</v>
      </c>
      <c r="P6" s="334"/>
      <c r="Q6" s="5"/>
    </row>
    <row r="7" spans="1:17" s="201" customFormat="1" ht="27" customHeight="1">
      <c r="A7" s="199">
        <v>1</v>
      </c>
      <c r="B7" s="213" t="s">
        <v>165</v>
      </c>
      <c r="C7" s="47">
        <v>3</v>
      </c>
      <c r="D7" s="47">
        <v>4</v>
      </c>
      <c r="E7" s="47">
        <v>5</v>
      </c>
      <c r="F7" s="47">
        <v>6</v>
      </c>
      <c r="G7" s="47">
        <v>7</v>
      </c>
      <c r="H7" s="47">
        <v>8</v>
      </c>
      <c r="I7" s="47">
        <v>9</v>
      </c>
      <c r="J7" s="47">
        <v>10</v>
      </c>
      <c r="K7" s="47">
        <v>11</v>
      </c>
      <c r="L7" s="212" t="s">
        <v>166</v>
      </c>
      <c r="M7" s="47">
        <v>13</v>
      </c>
      <c r="N7" s="47">
        <v>14</v>
      </c>
      <c r="O7" s="47">
        <v>15</v>
      </c>
      <c r="P7" s="47">
        <v>16</v>
      </c>
      <c r="Q7" s="200"/>
    </row>
    <row r="8" spans="1:16" s="71" customFormat="1" ht="19.5" customHeight="1">
      <c r="A8" s="14" t="s">
        <v>22</v>
      </c>
      <c r="B8" s="88">
        <v>6521.3099999999995</v>
      </c>
      <c r="C8" s="88">
        <f>SUM(C9:C13)</f>
        <v>6521.3099999999995</v>
      </c>
      <c r="D8" s="88">
        <f>SUM(D9:D13)</f>
        <v>930</v>
      </c>
      <c r="E8" s="88">
        <f>SUM(E9:E13)</f>
        <v>0</v>
      </c>
      <c r="F8" s="88"/>
      <c r="G8" s="88"/>
      <c r="H8" s="88"/>
      <c r="I8" s="88"/>
      <c r="J8" s="88"/>
      <c r="K8" s="88"/>
      <c r="L8" s="88">
        <f>SUM(L9:L13)</f>
        <v>6521.3099999999995</v>
      </c>
      <c r="M8" s="88">
        <f>SUM(M9:M13)</f>
        <v>3018.62</v>
      </c>
      <c r="N8" s="88">
        <f>SUM(N9:N13)</f>
        <v>405.81</v>
      </c>
      <c r="O8" s="88">
        <f>SUM(O9:O13)</f>
        <v>139.74</v>
      </c>
      <c r="P8" s="88">
        <f>SUM(P9:P13)</f>
        <v>2957.14</v>
      </c>
    </row>
    <row r="9" spans="1:16" ht="19.5" customHeight="1">
      <c r="A9" s="238" t="s">
        <v>255</v>
      </c>
      <c r="B9" s="236">
        <v>3821.4</v>
      </c>
      <c r="C9" s="236">
        <v>3821.4</v>
      </c>
      <c r="D9" s="236">
        <v>930</v>
      </c>
      <c r="E9" s="63"/>
      <c r="F9" s="63"/>
      <c r="G9" s="63"/>
      <c r="H9" s="63"/>
      <c r="I9" s="63"/>
      <c r="J9" s="63"/>
      <c r="K9" s="63"/>
      <c r="L9" s="236">
        <v>3821.4</v>
      </c>
      <c r="M9" s="237">
        <v>750.84</v>
      </c>
      <c r="N9" s="237">
        <v>122.72</v>
      </c>
      <c r="O9" s="237">
        <v>40.2</v>
      </c>
      <c r="P9" s="236">
        <v>2907.64</v>
      </c>
    </row>
    <row r="10" spans="1:16" ht="19.5" customHeight="1">
      <c r="A10" s="238" t="s">
        <v>274</v>
      </c>
      <c r="B10" s="237">
        <v>22.37</v>
      </c>
      <c r="C10" s="237">
        <v>22.37</v>
      </c>
      <c r="D10" s="237"/>
      <c r="E10" s="89"/>
      <c r="F10" s="89"/>
      <c r="G10" s="89"/>
      <c r="H10" s="89"/>
      <c r="I10" s="89"/>
      <c r="J10" s="89"/>
      <c r="K10" s="89"/>
      <c r="L10" s="237">
        <v>22.37</v>
      </c>
      <c r="M10" s="237">
        <v>18.61</v>
      </c>
      <c r="N10" s="237">
        <v>2.96</v>
      </c>
      <c r="O10" s="237">
        <v>0.8</v>
      </c>
      <c r="P10" s="142"/>
    </row>
    <row r="11" spans="1:16" ht="19.5" customHeight="1">
      <c r="A11" s="238" t="s">
        <v>252</v>
      </c>
      <c r="B11" s="236">
        <v>508.86</v>
      </c>
      <c r="C11" s="236">
        <v>508.86</v>
      </c>
      <c r="D11" s="236"/>
      <c r="E11" s="76"/>
      <c r="F11" s="76"/>
      <c r="G11" s="76"/>
      <c r="H11" s="76"/>
      <c r="I11" s="76"/>
      <c r="J11" s="76"/>
      <c r="K11" s="76"/>
      <c r="L11" s="237">
        <v>508.86</v>
      </c>
      <c r="M11" s="237">
        <v>431.17</v>
      </c>
      <c r="N11" s="237">
        <v>69.39</v>
      </c>
      <c r="O11" s="237">
        <v>8.3</v>
      </c>
      <c r="P11" s="142"/>
    </row>
    <row r="12" spans="1:16" ht="19.5" customHeight="1">
      <c r="A12" s="238" t="s">
        <v>253</v>
      </c>
      <c r="B12" s="236">
        <v>1651.36</v>
      </c>
      <c r="C12" s="236">
        <v>1651.36</v>
      </c>
      <c r="D12" s="142"/>
      <c r="E12" s="76"/>
      <c r="F12" s="236"/>
      <c r="G12" s="86"/>
      <c r="H12" s="86"/>
      <c r="I12" s="86"/>
      <c r="J12" s="86"/>
      <c r="K12" s="86"/>
      <c r="L12" s="237">
        <v>1651.36</v>
      </c>
      <c r="M12" s="237">
        <v>1443.79</v>
      </c>
      <c r="N12" s="237">
        <v>133.26</v>
      </c>
      <c r="O12" s="237">
        <v>74.31</v>
      </c>
      <c r="P12" s="142"/>
    </row>
    <row r="13" spans="1:16" ht="19.5" customHeight="1">
      <c r="A13" s="238" t="s">
        <v>295</v>
      </c>
      <c r="B13" s="236">
        <v>517.32</v>
      </c>
      <c r="C13" s="236">
        <v>517.32</v>
      </c>
      <c r="D13" s="142"/>
      <c r="E13" s="76"/>
      <c r="F13" s="86"/>
      <c r="G13" s="86"/>
      <c r="H13" s="86"/>
      <c r="I13" s="86"/>
      <c r="J13" s="86"/>
      <c r="K13" s="86"/>
      <c r="L13" s="236">
        <v>517.32</v>
      </c>
      <c r="M13" s="237">
        <v>374.21</v>
      </c>
      <c r="N13" s="237">
        <v>77.48</v>
      </c>
      <c r="O13" s="237">
        <v>16.13</v>
      </c>
      <c r="P13" s="236">
        <v>49.5</v>
      </c>
    </row>
    <row r="14" spans="1:16" ht="15.75" customHeight="1">
      <c r="A14" s="77"/>
      <c r="B14" s="77"/>
      <c r="C14" s="77"/>
      <c r="D14" s="77"/>
      <c r="E14" s="77"/>
      <c r="F14" s="77"/>
      <c r="G14" s="77"/>
      <c r="H14" s="77"/>
      <c r="I14" s="77"/>
      <c r="J14" s="77"/>
      <c r="K14" s="77"/>
      <c r="L14" s="77"/>
      <c r="M14" s="80"/>
      <c r="N14" s="80"/>
      <c r="O14" s="80"/>
      <c r="P14" s="80"/>
    </row>
    <row r="16" s="71" customFormat="1" ht="48.75" customHeight="1"/>
    <row r="17" ht="19.5" customHeight="1"/>
    <row r="18" ht="36" customHeight="1"/>
  </sheetData>
  <sheetProtection/>
  <mergeCells count="15">
    <mergeCell ref="P5:P6"/>
    <mergeCell ref="G5:G6"/>
    <mergeCell ref="H5:H6"/>
    <mergeCell ref="I5:J5"/>
    <mergeCell ref="K5:K6"/>
    <mergeCell ref="A1:P1"/>
    <mergeCell ref="O2:P2"/>
    <mergeCell ref="O3:P3"/>
    <mergeCell ref="C5:D5"/>
    <mergeCell ref="M5:O5"/>
    <mergeCell ref="A4:A6"/>
    <mergeCell ref="B5:B6"/>
    <mergeCell ref="E5:E6"/>
    <mergeCell ref="F5:F6"/>
    <mergeCell ref="L5:L6"/>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L93"/>
  <sheetViews>
    <sheetView showGridLines="0" showZeros="0" zoomScalePageLayoutView="0" workbookViewId="0" topLeftCell="A67">
      <selection activeCell="D55" sqref="D55"/>
    </sheetView>
  </sheetViews>
  <sheetFormatPr defaultColWidth="9.16015625" defaultRowHeight="11.25"/>
  <cols>
    <col min="1" max="1" width="31.16015625" style="19" customWidth="1"/>
    <col min="2" max="3" width="5.5" style="19" customWidth="1"/>
    <col min="4" max="4" width="5.33203125" style="19" customWidth="1"/>
    <col min="5" max="5" width="42" style="19" bestFit="1" customWidth="1"/>
    <col min="6" max="6" width="14.5" style="19" bestFit="1" customWidth="1"/>
    <col min="7" max="7" width="13.5" style="19" customWidth="1"/>
    <col min="8" max="8" width="14.16015625" style="19" customWidth="1"/>
    <col min="9" max="9" width="15.66015625" style="19" customWidth="1"/>
    <col min="10" max="10" width="14.5" style="19" customWidth="1"/>
    <col min="11" max="16384" width="9.16015625" style="19" customWidth="1"/>
  </cols>
  <sheetData>
    <row r="1" spans="1:10" ht="33" customHeight="1">
      <c r="A1" s="345" t="s">
        <v>143</v>
      </c>
      <c r="B1" s="345"/>
      <c r="C1" s="345"/>
      <c r="D1" s="345"/>
      <c r="E1" s="345"/>
      <c r="F1" s="345"/>
      <c r="G1" s="345"/>
      <c r="H1" s="345"/>
      <c r="I1" s="345"/>
      <c r="J1" s="345"/>
    </row>
    <row r="2" spans="9:10" ht="15.75" customHeight="1">
      <c r="I2" s="321" t="s">
        <v>43</v>
      </c>
      <c r="J2" s="321"/>
    </row>
    <row r="3" spans="1:10" ht="18" customHeight="1">
      <c r="A3" s="291" t="s">
        <v>254</v>
      </c>
      <c r="B3" s="50"/>
      <c r="C3" s="50"/>
      <c r="D3" s="50"/>
      <c r="E3" s="50"/>
      <c r="F3" s="50"/>
      <c r="G3" s="50"/>
      <c r="H3" s="50"/>
      <c r="I3" s="329" t="s">
        <v>3</v>
      </c>
      <c r="J3" s="329"/>
    </row>
    <row r="4" spans="1:10" s="18" customFormat="1" ht="18" customHeight="1">
      <c r="A4" s="330" t="s">
        <v>19</v>
      </c>
      <c r="B4" s="330" t="s">
        <v>29</v>
      </c>
      <c r="C4" s="330"/>
      <c r="D4" s="330"/>
      <c r="E4" s="331" t="s">
        <v>30</v>
      </c>
      <c r="F4" s="331" t="s">
        <v>44</v>
      </c>
      <c r="G4" s="331"/>
      <c r="H4" s="331"/>
      <c r="I4" s="331"/>
      <c r="J4" s="331"/>
    </row>
    <row r="5" spans="1:10" s="18" customFormat="1" ht="18" customHeight="1">
      <c r="A5" s="330"/>
      <c r="B5" s="330" t="s">
        <v>31</v>
      </c>
      <c r="C5" s="330" t="s">
        <v>32</v>
      </c>
      <c r="D5" s="330" t="s">
        <v>33</v>
      </c>
      <c r="E5" s="331"/>
      <c r="F5" s="323" t="s">
        <v>22</v>
      </c>
      <c r="G5" s="324" t="s">
        <v>23</v>
      </c>
      <c r="H5" s="324"/>
      <c r="I5" s="324"/>
      <c r="J5" s="323" t="s">
        <v>24</v>
      </c>
    </row>
    <row r="6" spans="1:12" s="18" customFormat="1" ht="26.25" customHeight="1">
      <c r="A6" s="330"/>
      <c r="B6" s="330"/>
      <c r="C6" s="330"/>
      <c r="D6" s="330"/>
      <c r="E6" s="331"/>
      <c r="F6" s="323"/>
      <c r="G6" s="13" t="s">
        <v>25</v>
      </c>
      <c r="H6" s="13" t="s">
        <v>26</v>
      </c>
      <c r="I6" s="13" t="s">
        <v>106</v>
      </c>
      <c r="J6" s="323"/>
      <c r="K6" s="23"/>
      <c r="L6" s="23"/>
    </row>
    <row r="7" spans="1:12" s="18" customFormat="1" ht="19.5" customHeight="1">
      <c r="A7" s="51"/>
      <c r="B7" s="52"/>
      <c r="C7" s="52"/>
      <c r="D7" s="52"/>
      <c r="E7" s="53" t="s">
        <v>22</v>
      </c>
      <c r="F7" s="85">
        <v>6521.3099999999995</v>
      </c>
      <c r="G7" s="85">
        <v>3018.62</v>
      </c>
      <c r="H7" s="85">
        <v>405.81</v>
      </c>
      <c r="I7" s="85">
        <v>139.74</v>
      </c>
      <c r="J7" s="85">
        <v>2957.14</v>
      </c>
      <c r="K7" s="23"/>
      <c r="L7" s="23"/>
    </row>
    <row r="8" spans="1:10" ht="15" customHeight="1">
      <c r="A8" s="251" t="s">
        <v>255</v>
      </c>
      <c r="B8" s="146"/>
      <c r="C8" s="146"/>
      <c r="D8" s="146"/>
      <c r="E8" s="131" t="s">
        <v>82</v>
      </c>
      <c r="F8" s="92">
        <v>3821.4</v>
      </c>
      <c r="G8" s="92">
        <v>750.84</v>
      </c>
      <c r="H8" s="92">
        <v>122.72</v>
      </c>
      <c r="I8" s="92">
        <v>40.2</v>
      </c>
      <c r="J8" s="92">
        <v>2907.64</v>
      </c>
    </row>
    <row r="9" spans="1:10" ht="15" customHeight="1">
      <c r="A9" s="32"/>
      <c r="B9" s="146" t="s">
        <v>286</v>
      </c>
      <c r="C9" s="146"/>
      <c r="D9" s="146"/>
      <c r="E9" s="68" t="s">
        <v>35</v>
      </c>
      <c r="F9" s="92">
        <v>140.17</v>
      </c>
      <c r="G9" s="92">
        <v>90.68</v>
      </c>
      <c r="H9" s="92">
        <v>9.37</v>
      </c>
      <c r="I9" s="92">
        <v>40.12</v>
      </c>
      <c r="J9" s="92">
        <v>0</v>
      </c>
    </row>
    <row r="10" spans="1:10" ht="15" customHeight="1">
      <c r="A10" s="37"/>
      <c r="B10" s="146"/>
      <c r="C10" s="146" t="s">
        <v>256</v>
      </c>
      <c r="D10" s="146"/>
      <c r="E10" s="68" t="s">
        <v>89</v>
      </c>
      <c r="F10" s="92">
        <v>140.17</v>
      </c>
      <c r="G10" s="92">
        <v>90.68</v>
      </c>
      <c r="H10" s="92">
        <v>9.37</v>
      </c>
      <c r="I10" s="92">
        <v>40.12</v>
      </c>
      <c r="J10" s="92">
        <v>0</v>
      </c>
    </row>
    <row r="11" spans="1:10" ht="15" customHeight="1">
      <c r="A11" s="37"/>
      <c r="B11" s="146" t="s">
        <v>287</v>
      </c>
      <c r="C11" s="146" t="s">
        <v>257</v>
      </c>
      <c r="D11" s="146" t="s">
        <v>37</v>
      </c>
      <c r="E11" s="68" t="s">
        <v>90</v>
      </c>
      <c r="F11" s="92">
        <v>49.49</v>
      </c>
      <c r="G11" s="92">
        <v>0</v>
      </c>
      <c r="H11" s="92">
        <v>9.37</v>
      </c>
      <c r="I11" s="92">
        <v>40.12</v>
      </c>
      <c r="J11" s="92">
        <v>0</v>
      </c>
    </row>
    <row r="12" spans="1:10" ht="15" customHeight="1">
      <c r="A12" s="37"/>
      <c r="B12" s="146" t="s">
        <v>287</v>
      </c>
      <c r="C12" s="146" t="s">
        <v>257</v>
      </c>
      <c r="D12" s="146" t="s">
        <v>256</v>
      </c>
      <c r="E12" s="68" t="s">
        <v>10</v>
      </c>
      <c r="F12" s="92">
        <v>87.18</v>
      </c>
      <c r="G12" s="92">
        <v>87.18</v>
      </c>
      <c r="H12" s="92">
        <v>0</v>
      </c>
      <c r="I12" s="92">
        <v>0</v>
      </c>
      <c r="J12" s="92">
        <v>0</v>
      </c>
    </row>
    <row r="13" spans="1:10" ht="15" customHeight="1">
      <c r="A13" s="37"/>
      <c r="B13" s="146" t="s">
        <v>287</v>
      </c>
      <c r="C13" s="146" t="s">
        <v>257</v>
      </c>
      <c r="D13" s="146" t="s">
        <v>258</v>
      </c>
      <c r="E13" s="68" t="s">
        <v>91</v>
      </c>
      <c r="F13" s="92">
        <v>3.5</v>
      </c>
      <c r="G13" s="92">
        <v>3.5</v>
      </c>
      <c r="H13" s="92">
        <v>0</v>
      </c>
      <c r="I13" s="92">
        <v>0</v>
      </c>
      <c r="J13" s="92">
        <v>0</v>
      </c>
    </row>
    <row r="14" spans="1:10" ht="15" customHeight="1">
      <c r="A14" s="37"/>
      <c r="B14" s="146" t="s">
        <v>288</v>
      </c>
      <c r="C14" s="146"/>
      <c r="D14" s="146"/>
      <c r="E14" s="68" t="s">
        <v>92</v>
      </c>
      <c r="F14" s="92">
        <v>3621.98</v>
      </c>
      <c r="G14" s="92">
        <v>600.91</v>
      </c>
      <c r="H14" s="92">
        <v>113.35</v>
      </c>
      <c r="I14" s="92">
        <v>0.08</v>
      </c>
      <c r="J14" s="92">
        <v>2907.64</v>
      </c>
    </row>
    <row r="15" spans="1:10" ht="15" customHeight="1">
      <c r="A15" s="37"/>
      <c r="B15" s="146"/>
      <c r="C15" s="146" t="s">
        <v>37</v>
      </c>
      <c r="D15" s="146"/>
      <c r="E15" s="68" t="s">
        <v>235</v>
      </c>
      <c r="F15" s="92">
        <v>730.3</v>
      </c>
      <c r="G15" s="92">
        <v>539.73</v>
      </c>
      <c r="H15" s="92">
        <v>113.35</v>
      </c>
      <c r="I15" s="92">
        <v>0.08</v>
      </c>
      <c r="J15" s="92">
        <v>77.14</v>
      </c>
    </row>
    <row r="16" spans="1:10" ht="15" customHeight="1">
      <c r="A16" s="37"/>
      <c r="B16" s="146" t="s">
        <v>289</v>
      </c>
      <c r="C16" s="146" t="s">
        <v>259</v>
      </c>
      <c r="D16" s="146" t="s">
        <v>37</v>
      </c>
      <c r="E16" s="68" t="s">
        <v>13</v>
      </c>
      <c r="F16" s="92">
        <v>653.16</v>
      </c>
      <c r="G16" s="92">
        <v>539.73</v>
      </c>
      <c r="H16" s="92">
        <v>113.35</v>
      </c>
      <c r="I16" s="92">
        <v>0.08</v>
      </c>
      <c r="J16" s="92">
        <v>0</v>
      </c>
    </row>
    <row r="17" spans="1:10" ht="15" customHeight="1">
      <c r="A17" s="37"/>
      <c r="B17" s="146" t="s">
        <v>289</v>
      </c>
      <c r="C17" s="146" t="s">
        <v>259</v>
      </c>
      <c r="D17" s="146" t="s">
        <v>260</v>
      </c>
      <c r="E17" s="68" t="s">
        <v>14</v>
      </c>
      <c r="F17" s="92">
        <v>77.14</v>
      </c>
      <c r="G17" s="92">
        <v>0</v>
      </c>
      <c r="H17" s="92">
        <v>0</v>
      </c>
      <c r="I17" s="92">
        <v>0</v>
      </c>
      <c r="J17" s="92">
        <v>77.14</v>
      </c>
    </row>
    <row r="18" spans="1:10" ht="15" customHeight="1">
      <c r="A18" s="37"/>
      <c r="B18" s="146"/>
      <c r="C18" s="146" t="s">
        <v>260</v>
      </c>
      <c r="D18" s="146"/>
      <c r="E18" s="68" t="s">
        <v>237</v>
      </c>
      <c r="F18" s="92">
        <v>2452</v>
      </c>
      <c r="G18" s="92">
        <v>0</v>
      </c>
      <c r="H18" s="92">
        <v>0</v>
      </c>
      <c r="I18" s="92">
        <v>0</v>
      </c>
      <c r="J18" s="92">
        <v>2452</v>
      </c>
    </row>
    <row r="19" spans="1:10" ht="15" customHeight="1">
      <c r="A19" s="37"/>
      <c r="B19" s="146" t="s">
        <v>289</v>
      </c>
      <c r="C19" s="146" t="s">
        <v>261</v>
      </c>
      <c r="D19" s="146" t="s">
        <v>262</v>
      </c>
      <c r="E19" s="68" t="s">
        <v>238</v>
      </c>
      <c r="F19" s="92">
        <v>56</v>
      </c>
      <c r="G19" s="92">
        <v>0</v>
      </c>
      <c r="H19" s="92">
        <v>0</v>
      </c>
      <c r="I19" s="92">
        <v>0</v>
      </c>
      <c r="J19" s="92">
        <v>56</v>
      </c>
    </row>
    <row r="20" spans="1:10" ht="15" customHeight="1">
      <c r="A20" s="37"/>
      <c r="B20" s="146" t="s">
        <v>289</v>
      </c>
      <c r="C20" s="146" t="s">
        <v>261</v>
      </c>
      <c r="D20" s="146" t="s">
        <v>263</v>
      </c>
      <c r="E20" s="68" t="s">
        <v>239</v>
      </c>
      <c r="F20" s="92">
        <v>2396</v>
      </c>
      <c r="G20" s="92">
        <v>0</v>
      </c>
      <c r="H20" s="92">
        <v>0</v>
      </c>
      <c r="I20" s="92">
        <v>0</v>
      </c>
      <c r="J20" s="92">
        <v>2396</v>
      </c>
    </row>
    <row r="21" spans="1:10" ht="15" customHeight="1">
      <c r="A21" s="37"/>
      <c r="B21" s="146"/>
      <c r="C21" s="146" t="s">
        <v>264</v>
      </c>
      <c r="D21" s="146"/>
      <c r="E21" s="68" t="s">
        <v>240</v>
      </c>
      <c r="F21" s="92">
        <v>95</v>
      </c>
      <c r="G21" s="92">
        <v>0</v>
      </c>
      <c r="H21" s="92">
        <v>0</v>
      </c>
      <c r="I21" s="92">
        <v>0</v>
      </c>
      <c r="J21" s="92">
        <v>95</v>
      </c>
    </row>
    <row r="22" spans="1:10" ht="15" customHeight="1">
      <c r="A22" s="37"/>
      <c r="B22" s="146" t="s">
        <v>289</v>
      </c>
      <c r="C22" s="146" t="s">
        <v>265</v>
      </c>
      <c r="D22" s="146" t="s">
        <v>266</v>
      </c>
      <c r="E22" s="68" t="s">
        <v>243</v>
      </c>
      <c r="F22" s="92">
        <v>80</v>
      </c>
      <c r="G22" s="92">
        <v>0</v>
      </c>
      <c r="H22" s="92">
        <v>0</v>
      </c>
      <c r="I22" s="92">
        <v>0</v>
      </c>
      <c r="J22" s="92">
        <v>80</v>
      </c>
    </row>
    <row r="23" spans="1:10" ht="15" customHeight="1">
      <c r="A23" s="32"/>
      <c r="B23" s="146" t="s">
        <v>289</v>
      </c>
      <c r="C23" s="146" t="s">
        <v>265</v>
      </c>
      <c r="D23" s="146" t="s">
        <v>267</v>
      </c>
      <c r="E23" s="68" t="s">
        <v>244</v>
      </c>
      <c r="F23" s="92">
        <v>15</v>
      </c>
      <c r="G23" s="92">
        <v>0</v>
      </c>
      <c r="H23" s="92">
        <v>0</v>
      </c>
      <c r="I23" s="92">
        <v>0</v>
      </c>
      <c r="J23" s="92">
        <v>15</v>
      </c>
    </row>
    <row r="24" spans="1:10" ht="15" customHeight="1">
      <c r="A24" s="37"/>
      <c r="B24" s="146"/>
      <c r="C24" s="146" t="s">
        <v>258</v>
      </c>
      <c r="D24" s="146"/>
      <c r="E24" s="68" t="s">
        <v>245</v>
      </c>
      <c r="F24" s="92">
        <v>34</v>
      </c>
      <c r="G24" s="92">
        <v>0</v>
      </c>
      <c r="H24" s="92">
        <v>0</v>
      </c>
      <c r="I24" s="92">
        <v>0</v>
      </c>
      <c r="J24" s="92">
        <v>34</v>
      </c>
    </row>
    <row r="25" spans="1:10" ht="15" customHeight="1">
      <c r="A25" s="37"/>
      <c r="B25" s="146" t="s">
        <v>289</v>
      </c>
      <c r="C25" s="146" t="s">
        <v>268</v>
      </c>
      <c r="D25" s="146" t="s">
        <v>37</v>
      </c>
      <c r="E25" s="68" t="s">
        <v>246</v>
      </c>
      <c r="F25" s="92">
        <v>34</v>
      </c>
      <c r="G25" s="92">
        <v>0</v>
      </c>
      <c r="H25" s="92">
        <v>0</v>
      </c>
      <c r="I25" s="92">
        <v>0</v>
      </c>
      <c r="J25" s="92">
        <v>34</v>
      </c>
    </row>
    <row r="26" spans="1:10" ht="15" customHeight="1">
      <c r="A26" s="37"/>
      <c r="B26" s="146"/>
      <c r="C26" s="146" t="s">
        <v>269</v>
      </c>
      <c r="D26" s="146"/>
      <c r="E26" s="68" t="s">
        <v>247</v>
      </c>
      <c r="F26" s="92">
        <v>1</v>
      </c>
      <c r="G26" s="92">
        <v>0</v>
      </c>
      <c r="H26" s="92">
        <v>0</v>
      </c>
      <c r="I26" s="92">
        <v>0</v>
      </c>
      <c r="J26" s="92">
        <v>1</v>
      </c>
    </row>
    <row r="27" spans="1:10" ht="15" customHeight="1">
      <c r="A27" s="37"/>
      <c r="B27" s="146" t="s">
        <v>289</v>
      </c>
      <c r="C27" s="146" t="s">
        <v>270</v>
      </c>
      <c r="D27" s="146" t="s">
        <v>263</v>
      </c>
      <c r="E27" s="68" t="s">
        <v>248</v>
      </c>
      <c r="F27" s="92">
        <v>1</v>
      </c>
      <c r="G27" s="92">
        <v>0</v>
      </c>
      <c r="H27" s="92">
        <v>0</v>
      </c>
      <c r="I27" s="92">
        <v>0</v>
      </c>
      <c r="J27" s="92">
        <v>1</v>
      </c>
    </row>
    <row r="28" spans="1:10" ht="15" customHeight="1">
      <c r="A28" s="37"/>
      <c r="B28" s="146"/>
      <c r="C28" s="146" t="s">
        <v>271</v>
      </c>
      <c r="D28" s="146"/>
      <c r="E28" s="68" t="s">
        <v>11</v>
      </c>
      <c r="F28" s="92">
        <v>309.68</v>
      </c>
      <c r="G28" s="92">
        <v>61.18</v>
      </c>
      <c r="H28" s="92">
        <v>0</v>
      </c>
      <c r="I28" s="92">
        <v>0</v>
      </c>
      <c r="J28" s="92">
        <v>248.5</v>
      </c>
    </row>
    <row r="29" spans="1:10" ht="15" customHeight="1">
      <c r="A29" s="37"/>
      <c r="B29" s="146" t="s">
        <v>289</v>
      </c>
      <c r="C29" s="146" t="s">
        <v>272</v>
      </c>
      <c r="D29" s="146" t="s">
        <v>37</v>
      </c>
      <c r="E29" s="68" t="s">
        <v>12</v>
      </c>
      <c r="F29" s="92">
        <v>61.18</v>
      </c>
      <c r="G29" s="92">
        <v>61.18</v>
      </c>
      <c r="H29" s="92">
        <v>0</v>
      </c>
      <c r="I29" s="92">
        <v>0</v>
      </c>
      <c r="J29" s="92">
        <v>0</v>
      </c>
    </row>
    <row r="30" spans="1:10" ht="15" customHeight="1">
      <c r="A30" s="37"/>
      <c r="B30" s="146" t="s">
        <v>289</v>
      </c>
      <c r="C30" s="146" t="s">
        <v>272</v>
      </c>
      <c r="D30" s="146" t="s">
        <v>273</v>
      </c>
      <c r="E30" s="68" t="s">
        <v>250</v>
      </c>
      <c r="F30" s="92">
        <v>248.5</v>
      </c>
      <c r="G30" s="92">
        <v>0</v>
      </c>
      <c r="H30" s="92">
        <v>0</v>
      </c>
      <c r="I30" s="92">
        <v>0</v>
      </c>
      <c r="J30" s="92">
        <v>248.5</v>
      </c>
    </row>
    <row r="31" spans="1:10" ht="15" customHeight="1">
      <c r="A31" s="37"/>
      <c r="B31" s="146" t="s">
        <v>290</v>
      </c>
      <c r="C31" s="146"/>
      <c r="D31" s="146"/>
      <c r="E31" s="68" t="s">
        <v>36</v>
      </c>
      <c r="F31" s="92">
        <v>59.25</v>
      </c>
      <c r="G31" s="92">
        <v>59.25</v>
      </c>
      <c r="H31" s="92">
        <v>0</v>
      </c>
      <c r="I31" s="92">
        <v>0</v>
      </c>
      <c r="J31" s="92">
        <v>0</v>
      </c>
    </row>
    <row r="32" spans="1:10" ht="15" customHeight="1">
      <c r="A32" s="37"/>
      <c r="B32" s="146"/>
      <c r="C32" s="146" t="s">
        <v>260</v>
      </c>
      <c r="D32" s="146"/>
      <c r="E32" s="68" t="s">
        <v>15</v>
      </c>
      <c r="F32" s="92">
        <v>59.25</v>
      </c>
      <c r="G32" s="92">
        <v>59.25</v>
      </c>
      <c r="H32" s="92">
        <v>0</v>
      </c>
      <c r="I32" s="92">
        <v>0</v>
      </c>
      <c r="J32" s="92">
        <v>0</v>
      </c>
    </row>
    <row r="33" spans="1:10" ht="15" customHeight="1">
      <c r="A33" s="37"/>
      <c r="B33" s="146" t="s">
        <v>291</v>
      </c>
      <c r="C33" s="146" t="s">
        <v>261</v>
      </c>
      <c r="D33" s="146" t="s">
        <v>37</v>
      </c>
      <c r="E33" s="68" t="s">
        <v>16</v>
      </c>
      <c r="F33" s="92">
        <v>59.25</v>
      </c>
      <c r="G33" s="92">
        <v>59.25</v>
      </c>
      <c r="H33" s="92">
        <v>0</v>
      </c>
      <c r="I33" s="92">
        <v>0</v>
      </c>
      <c r="J33" s="92">
        <v>0</v>
      </c>
    </row>
    <row r="34" spans="1:10" ht="15" customHeight="1">
      <c r="A34" s="251" t="s">
        <v>251</v>
      </c>
      <c r="B34" s="146"/>
      <c r="C34" s="154"/>
      <c r="D34" s="154"/>
      <c r="E34" s="131" t="s">
        <v>82</v>
      </c>
      <c r="F34" s="92">
        <v>22.37</v>
      </c>
      <c r="G34" s="92">
        <v>18.61</v>
      </c>
      <c r="H34" s="92">
        <v>2.96</v>
      </c>
      <c r="I34" s="92">
        <v>0.8</v>
      </c>
      <c r="J34" s="92"/>
    </row>
    <row r="35" spans="1:10" ht="15" customHeight="1">
      <c r="A35" s="37"/>
      <c r="B35" s="146" t="s">
        <v>286</v>
      </c>
      <c r="C35" s="146"/>
      <c r="D35" s="146"/>
      <c r="E35" s="68" t="s">
        <v>35</v>
      </c>
      <c r="F35" s="92">
        <v>2.74</v>
      </c>
      <c r="G35" s="92">
        <v>1.81</v>
      </c>
      <c r="H35" s="92">
        <v>0.14</v>
      </c>
      <c r="I35" s="92">
        <v>0.79</v>
      </c>
      <c r="J35" s="92"/>
    </row>
    <row r="36" spans="1:10" ht="15" customHeight="1">
      <c r="A36" s="37"/>
      <c r="B36" s="146"/>
      <c r="C36" s="146" t="s">
        <v>256</v>
      </c>
      <c r="D36" s="146"/>
      <c r="E36" s="68" t="s">
        <v>89</v>
      </c>
      <c r="F36" s="92">
        <v>2.74</v>
      </c>
      <c r="G36" s="92">
        <v>1.81</v>
      </c>
      <c r="H36" s="92">
        <v>0.14</v>
      </c>
      <c r="I36" s="92">
        <v>0.79</v>
      </c>
      <c r="J36" s="92"/>
    </row>
    <row r="37" spans="1:10" ht="15" customHeight="1">
      <c r="A37" s="32"/>
      <c r="B37" s="146" t="s">
        <v>287</v>
      </c>
      <c r="C37" s="146" t="s">
        <v>257</v>
      </c>
      <c r="D37" s="146" t="s">
        <v>37</v>
      </c>
      <c r="E37" s="68" t="s">
        <v>90</v>
      </c>
      <c r="F37" s="92">
        <v>0.93</v>
      </c>
      <c r="G37" s="92">
        <v>0</v>
      </c>
      <c r="H37" s="92">
        <v>0.14</v>
      </c>
      <c r="I37" s="92">
        <v>0.79</v>
      </c>
      <c r="J37" s="92"/>
    </row>
    <row r="38" spans="1:10" ht="15" customHeight="1">
      <c r="A38" s="37"/>
      <c r="B38" s="146" t="s">
        <v>287</v>
      </c>
      <c r="C38" s="146" t="s">
        <v>257</v>
      </c>
      <c r="D38" s="146" t="s">
        <v>256</v>
      </c>
      <c r="E38" s="68" t="s">
        <v>10</v>
      </c>
      <c r="F38" s="92">
        <v>1.81</v>
      </c>
      <c r="G38" s="92">
        <v>1.81</v>
      </c>
      <c r="H38" s="92">
        <v>0</v>
      </c>
      <c r="I38" s="92">
        <v>0</v>
      </c>
      <c r="J38" s="92"/>
    </row>
    <row r="39" spans="1:10" ht="15" customHeight="1">
      <c r="A39" s="37"/>
      <c r="B39" s="146" t="s">
        <v>288</v>
      </c>
      <c r="C39" s="146"/>
      <c r="D39" s="146"/>
      <c r="E39" s="68" t="s">
        <v>92</v>
      </c>
      <c r="F39" s="92">
        <v>18.17</v>
      </c>
      <c r="G39" s="92">
        <v>15.34</v>
      </c>
      <c r="H39" s="92">
        <v>2.82</v>
      </c>
      <c r="I39" s="92">
        <v>0.01</v>
      </c>
      <c r="J39" s="92"/>
    </row>
    <row r="40" spans="1:10" ht="15" customHeight="1">
      <c r="A40" s="37"/>
      <c r="B40" s="146"/>
      <c r="C40" s="146" t="s">
        <v>37</v>
      </c>
      <c r="D40" s="146"/>
      <c r="E40" s="68" t="s">
        <v>235</v>
      </c>
      <c r="F40" s="92">
        <v>16.11</v>
      </c>
      <c r="G40" s="92">
        <v>13.28</v>
      </c>
      <c r="H40" s="92">
        <v>2.82</v>
      </c>
      <c r="I40" s="92">
        <v>0.01</v>
      </c>
      <c r="J40" s="92"/>
    </row>
    <row r="41" spans="1:10" ht="15" customHeight="1">
      <c r="A41" s="37"/>
      <c r="B41" s="146" t="s">
        <v>289</v>
      </c>
      <c r="C41" s="146" t="s">
        <v>259</v>
      </c>
      <c r="D41" s="146" t="s">
        <v>37</v>
      </c>
      <c r="E41" s="68" t="s">
        <v>13</v>
      </c>
      <c r="F41" s="92">
        <v>16.11</v>
      </c>
      <c r="G41" s="92">
        <v>13.28</v>
      </c>
      <c r="H41" s="92">
        <v>2.82</v>
      </c>
      <c r="I41" s="92">
        <v>0.01</v>
      </c>
      <c r="J41" s="92"/>
    </row>
    <row r="42" spans="1:10" ht="15" customHeight="1">
      <c r="A42" s="37"/>
      <c r="B42" s="146"/>
      <c r="C42" s="146" t="s">
        <v>271</v>
      </c>
      <c r="D42" s="146"/>
      <c r="E42" s="68" t="s">
        <v>11</v>
      </c>
      <c r="F42" s="92">
        <v>2.06</v>
      </c>
      <c r="G42" s="92">
        <v>2.06</v>
      </c>
      <c r="H42" s="92">
        <v>0</v>
      </c>
      <c r="I42" s="92">
        <v>0</v>
      </c>
      <c r="J42" s="92"/>
    </row>
    <row r="43" spans="1:10" ht="15" customHeight="1">
      <c r="A43" s="37"/>
      <c r="B43" s="146" t="s">
        <v>289</v>
      </c>
      <c r="C43" s="146" t="s">
        <v>272</v>
      </c>
      <c r="D43" s="146" t="s">
        <v>37</v>
      </c>
      <c r="E43" s="68" t="s">
        <v>12</v>
      </c>
      <c r="F43" s="92">
        <v>2.06</v>
      </c>
      <c r="G43" s="92">
        <v>2.06</v>
      </c>
      <c r="H43" s="92">
        <v>0</v>
      </c>
      <c r="I43" s="92">
        <v>0</v>
      </c>
      <c r="J43" s="92"/>
    </row>
    <row r="44" spans="1:10" ht="15" customHeight="1">
      <c r="A44" s="37"/>
      <c r="B44" s="146" t="s">
        <v>290</v>
      </c>
      <c r="C44" s="146"/>
      <c r="D44" s="146"/>
      <c r="E44" s="68" t="s">
        <v>36</v>
      </c>
      <c r="F44" s="92">
        <v>1.46</v>
      </c>
      <c r="G44" s="92">
        <v>1.46</v>
      </c>
      <c r="H44" s="92">
        <v>0</v>
      </c>
      <c r="I44" s="92">
        <v>0</v>
      </c>
      <c r="J44" s="92"/>
    </row>
    <row r="45" spans="1:10" ht="15" customHeight="1">
      <c r="A45" s="37"/>
      <c r="B45" s="146"/>
      <c r="C45" s="146" t="s">
        <v>260</v>
      </c>
      <c r="D45" s="146"/>
      <c r="E45" s="68" t="s">
        <v>15</v>
      </c>
      <c r="F45" s="92">
        <v>1.46</v>
      </c>
      <c r="G45" s="92">
        <v>1.46</v>
      </c>
      <c r="H45" s="92">
        <v>0</v>
      </c>
      <c r="I45" s="92">
        <v>0</v>
      </c>
      <c r="J45" s="92"/>
    </row>
    <row r="46" spans="1:10" ht="15" customHeight="1">
      <c r="A46" s="37"/>
      <c r="B46" s="146" t="s">
        <v>291</v>
      </c>
      <c r="C46" s="146" t="s">
        <v>261</v>
      </c>
      <c r="D46" s="146" t="s">
        <v>37</v>
      </c>
      <c r="E46" s="68" t="s">
        <v>16</v>
      </c>
      <c r="F46" s="92">
        <v>1.46</v>
      </c>
      <c r="G46" s="92">
        <v>1.46</v>
      </c>
      <c r="H46" s="92">
        <v>0</v>
      </c>
      <c r="I46" s="92">
        <v>0</v>
      </c>
      <c r="J46" s="92"/>
    </row>
    <row r="47" spans="1:10" ht="15" customHeight="1">
      <c r="A47" s="251" t="s">
        <v>252</v>
      </c>
      <c r="B47" s="146"/>
      <c r="C47" s="154"/>
      <c r="D47" s="146"/>
      <c r="E47" s="131" t="s">
        <v>82</v>
      </c>
      <c r="F47" s="92">
        <v>508.86</v>
      </c>
      <c r="G47" s="92">
        <v>431.17</v>
      </c>
      <c r="H47" s="92">
        <v>69.39</v>
      </c>
      <c r="I47" s="92">
        <v>8.3</v>
      </c>
      <c r="J47" s="92"/>
    </row>
    <row r="48" spans="1:10" ht="15" customHeight="1">
      <c r="A48" s="37"/>
      <c r="B48" s="146" t="s">
        <v>286</v>
      </c>
      <c r="C48" s="154"/>
      <c r="D48" s="154"/>
      <c r="E48" s="69" t="s">
        <v>35</v>
      </c>
      <c r="F48" s="92">
        <v>61.38</v>
      </c>
      <c r="G48" s="92">
        <v>51.66</v>
      </c>
      <c r="H48" s="92">
        <v>1.42</v>
      </c>
      <c r="I48" s="92">
        <v>8.3</v>
      </c>
      <c r="J48" s="92"/>
    </row>
    <row r="49" spans="1:10" ht="15" customHeight="1">
      <c r="A49" s="37"/>
      <c r="B49" s="146"/>
      <c r="C49" s="154" t="s">
        <v>256</v>
      </c>
      <c r="D49" s="154"/>
      <c r="E49" s="69" t="s">
        <v>89</v>
      </c>
      <c r="F49" s="92">
        <v>61.38</v>
      </c>
      <c r="G49" s="92">
        <v>51.66</v>
      </c>
      <c r="H49" s="92">
        <v>1.42</v>
      </c>
      <c r="I49" s="92">
        <v>8.3</v>
      </c>
      <c r="J49" s="92"/>
    </row>
    <row r="50" spans="1:10" ht="15" customHeight="1">
      <c r="A50" s="37"/>
      <c r="B50" s="146" t="s">
        <v>287</v>
      </c>
      <c r="C50" s="146" t="s">
        <v>257</v>
      </c>
      <c r="D50" s="146" t="s">
        <v>260</v>
      </c>
      <c r="E50" s="131" t="s">
        <v>232</v>
      </c>
      <c r="F50" s="92">
        <v>9.72</v>
      </c>
      <c r="G50" s="92">
        <v>0</v>
      </c>
      <c r="H50" s="92">
        <v>1.42</v>
      </c>
      <c r="I50" s="92">
        <v>8.3</v>
      </c>
      <c r="J50" s="92"/>
    </row>
    <row r="51" spans="1:10" ht="15" customHeight="1">
      <c r="A51" s="32"/>
      <c r="B51" s="146" t="s">
        <v>287</v>
      </c>
      <c r="C51" s="146" t="s">
        <v>257</v>
      </c>
      <c r="D51" s="146" t="s">
        <v>256</v>
      </c>
      <c r="E51" s="69" t="s">
        <v>10</v>
      </c>
      <c r="F51" s="92">
        <v>46.81</v>
      </c>
      <c r="G51" s="92">
        <v>46.81</v>
      </c>
      <c r="H51" s="92">
        <v>0</v>
      </c>
      <c r="I51" s="92">
        <v>0</v>
      </c>
      <c r="J51" s="92"/>
    </row>
    <row r="52" spans="1:10" ht="15" customHeight="1">
      <c r="A52" s="37"/>
      <c r="B52" s="146" t="s">
        <v>287</v>
      </c>
      <c r="C52" s="154" t="s">
        <v>257</v>
      </c>
      <c r="D52" s="146" t="s">
        <v>258</v>
      </c>
      <c r="E52" s="69" t="s">
        <v>91</v>
      </c>
      <c r="F52" s="92">
        <v>4.85</v>
      </c>
      <c r="G52" s="92">
        <v>4.85</v>
      </c>
      <c r="H52" s="92">
        <v>0</v>
      </c>
      <c r="I52" s="92">
        <v>0</v>
      </c>
      <c r="J52" s="92"/>
    </row>
    <row r="53" spans="1:10" ht="15" customHeight="1">
      <c r="A53" s="37"/>
      <c r="B53" s="146" t="s">
        <v>288</v>
      </c>
      <c r="C53" s="154"/>
      <c r="D53" s="154"/>
      <c r="E53" s="69" t="s">
        <v>92</v>
      </c>
      <c r="F53" s="92">
        <v>412.98</v>
      </c>
      <c r="G53" s="92">
        <v>345.01</v>
      </c>
      <c r="H53" s="92">
        <v>67.97</v>
      </c>
      <c r="I53" s="92">
        <v>0</v>
      </c>
      <c r="J53" s="92"/>
    </row>
    <row r="54" spans="1:10" ht="15" customHeight="1">
      <c r="A54" s="37"/>
      <c r="B54" s="146"/>
      <c r="C54" s="154" t="s">
        <v>264</v>
      </c>
      <c r="D54" s="146"/>
      <c r="E54" s="69" t="s">
        <v>240</v>
      </c>
      <c r="F54" s="92">
        <v>385.69</v>
      </c>
      <c r="G54" s="92">
        <v>317.72</v>
      </c>
      <c r="H54" s="92">
        <v>67.97</v>
      </c>
      <c r="I54" s="92">
        <v>0</v>
      </c>
      <c r="J54" s="92"/>
    </row>
    <row r="55" spans="1:10" ht="15" customHeight="1">
      <c r="A55" s="37"/>
      <c r="B55" s="146" t="s">
        <v>289</v>
      </c>
      <c r="C55" s="154" t="s">
        <v>265</v>
      </c>
      <c r="D55" s="154" t="s">
        <v>273</v>
      </c>
      <c r="E55" s="69" t="s">
        <v>242</v>
      </c>
      <c r="F55" s="92">
        <v>385.69</v>
      </c>
      <c r="G55" s="92">
        <v>317.72</v>
      </c>
      <c r="H55" s="92">
        <v>67.97</v>
      </c>
      <c r="I55" s="92">
        <v>0</v>
      </c>
      <c r="J55" s="92"/>
    </row>
    <row r="56" spans="1:10" ht="15" customHeight="1">
      <c r="A56" s="37"/>
      <c r="B56" s="146"/>
      <c r="C56" s="146" t="s">
        <v>271</v>
      </c>
      <c r="D56" s="146"/>
      <c r="E56" s="131" t="s">
        <v>11</v>
      </c>
      <c r="F56" s="92">
        <v>27.29</v>
      </c>
      <c r="G56" s="92">
        <v>27.29</v>
      </c>
      <c r="H56" s="92">
        <v>0</v>
      </c>
      <c r="I56" s="92">
        <v>0</v>
      </c>
      <c r="J56" s="92"/>
    </row>
    <row r="57" spans="1:10" ht="15" customHeight="1">
      <c r="A57" s="37"/>
      <c r="B57" s="146" t="s">
        <v>289</v>
      </c>
      <c r="C57" s="146" t="s">
        <v>272</v>
      </c>
      <c r="D57" s="146" t="s">
        <v>260</v>
      </c>
      <c r="E57" s="69" t="s">
        <v>249</v>
      </c>
      <c r="F57" s="92">
        <v>27.29</v>
      </c>
      <c r="G57" s="92">
        <v>27.29</v>
      </c>
      <c r="H57" s="92">
        <v>0</v>
      </c>
      <c r="I57" s="92">
        <v>0</v>
      </c>
      <c r="J57" s="92"/>
    </row>
    <row r="58" spans="1:10" ht="15" customHeight="1">
      <c r="A58" s="37"/>
      <c r="B58" s="146" t="s">
        <v>290</v>
      </c>
      <c r="C58" s="154"/>
      <c r="D58" s="146"/>
      <c r="E58" s="69" t="s">
        <v>36</v>
      </c>
      <c r="F58" s="92">
        <v>34.5</v>
      </c>
      <c r="G58" s="92">
        <v>34.5</v>
      </c>
      <c r="H58" s="92">
        <v>0</v>
      </c>
      <c r="I58" s="92">
        <v>0</v>
      </c>
      <c r="J58" s="92"/>
    </row>
    <row r="59" spans="1:10" ht="15" customHeight="1">
      <c r="A59" s="37"/>
      <c r="B59" s="146"/>
      <c r="C59" s="154" t="s">
        <v>260</v>
      </c>
      <c r="D59" s="154"/>
      <c r="E59" s="69" t="s">
        <v>15</v>
      </c>
      <c r="F59" s="92">
        <v>34.5</v>
      </c>
      <c r="G59" s="92">
        <v>34.5</v>
      </c>
      <c r="H59" s="92">
        <v>0</v>
      </c>
      <c r="I59" s="92">
        <v>0</v>
      </c>
      <c r="J59" s="92"/>
    </row>
    <row r="60" spans="1:10" ht="15" customHeight="1">
      <c r="A60" s="37"/>
      <c r="B60" s="146" t="s">
        <v>291</v>
      </c>
      <c r="C60" s="146" t="s">
        <v>261</v>
      </c>
      <c r="D60" s="146" t="s">
        <v>37</v>
      </c>
      <c r="E60" s="69" t="s">
        <v>16</v>
      </c>
      <c r="F60" s="92">
        <v>34.5</v>
      </c>
      <c r="G60" s="92">
        <v>34.5</v>
      </c>
      <c r="H60" s="92">
        <v>0</v>
      </c>
      <c r="I60" s="92">
        <v>0</v>
      </c>
      <c r="J60" s="92"/>
    </row>
    <row r="61" spans="1:10" ht="15" customHeight="1">
      <c r="A61" s="251" t="s">
        <v>294</v>
      </c>
      <c r="B61" s="146"/>
      <c r="C61" s="154"/>
      <c r="D61" s="146"/>
      <c r="E61" s="131" t="s">
        <v>82</v>
      </c>
      <c r="F61" s="92">
        <v>1651.36</v>
      </c>
      <c r="G61" s="92">
        <v>1443.79</v>
      </c>
      <c r="H61" s="92">
        <v>133.26</v>
      </c>
      <c r="I61" s="92">
        <v>74.31</v>
      </c>
      <c r="J61" s="92"/>
    </row>
    <row r="62" spans="1:10" ht="15" customHeight="1">
      <c r="A62" s="37"/>
      <c r="B62" s="146" t="s">
        <v>292</v>
      </c>
      <c r="C62" s="146"/>
      <c r="D62" s="146"/>
      <c r="E62" s="68" t="s">
        <v>236</v>
      </c>
      <c r="F62" s="92">
        <v>1162.02</v>
      </c>
      <c r="G62" s="92">
        <v>1036.02</v>
      </c>
      <c r="H62" s="92">
        <v>125.8</v>
      </c>
      <c r="I62" s="92">
        <v>0.2</v>
      </c>
      <c r="J62" s="92"/>
    </row>
    <row r="63" spans="1:10" ht="15" customHeight="1">
      <c r="A63" s="37"/>
      <c r="B63" s="146"/>
      <c r="C63" s="146" t="s">
        <v>273</v>
      </c>
      <c r="D63" s="146"/>
      <c r="E63" s="68" t="s">
        <v>229</v>
      </c>
      <c r="F63" s="92">
        <v>1162.02</v>
      </c>
      <c r="G63" s="92">
        <v>1036.02</v>
      </c>
      <c r="H63" s="92">
        <v>125.8</v>
      </c>
      <c r="I63" s="92">
        <v>0.2</v>
      </c>
      <c r="J63" s="92"/>
    </row>
    <row r="64" spans="1:10" ht="15" customHeight="1">
      <c r="A64" s="37"/>
      <c r="B64" s="146" t="s">
        <v>293</v>
      </c>
      <c r="C64" s="146" t="s">
        <v>278</v>
      </c>
      <c r="D64" s="146" t="s">
        <v>260</v>
      </c>
      <c r="E64" s="68" t="s">
        <v>230</v>
      </c>
      <c r="F64" s="92">
        <v>1162.02</v>
      </c>
      <c r="G64" s="92">
        <v>1036.02</v>
      </c>
      <c r="H64" s="92">
        <v>125.8</v>
      </c>
      <c r="I64" s="92">
        <v>0.2</v>
      </c>
      <c r="J64" s="92"/>
    </row>
    <row r="65" spans="1:10" ht="15" customHeight="1">
      <c r="A65" s="37"/>
      <c r="B65" s="146" t="s">
        <v>286</v>
      </c>
      <c r="C65" s="146"/>
      <c r="D65" s="146"/>
      <c r="E65" s="68" t="s">
        <v>35</v>
      </c>
      <c r="F65" s="92">
        <v>253.94</v>
      </c>
      <c r="G65" s="92">
        <v>172.37</v>
      </c>
      <c r="H65" s="92">
        <v>7.46</v>
      </c>
      <c r="I65" s="92">
        <v>74.11</v>
      </c>
      <c r="J65" s="92"/>
    </row>
    <row r="66" spans="1:10" ht="15" customHeight="1">
      <c r="A66" s="37"/>
      <c r="B66" s="146"/>
      <c r="C66" s="146" t="s">
        <v>256</v>
      </c>
      <c r="D66" s="146"/>
      <c r="E66" s="68" t="s">
        <v>89</v>
      </c>
      <c r="F66" s="92">
        <v>253.94</v>
      </c>
      <c r="G66" s="92">
        <v>172.37</v>
      </c>
      <c r="H66" s="92">
        <v>7.46</v>
      </c>
      <c r="I66" s="92">
        <v>74.11</v>
      </c>
      <c r="J66" s="92"/>
    </row>
    <row r="67" spans="1:10" ht="15" customHeight="1">
      <c r="A67" s="37"/>
      <c r="B67" s="146" t="s">
        <v>287</v>
      </c>
      <c r="C67" s="146" t="s">
        <v>257</v>
      </c>
      <c r="D67" s="146" t="s">
        <v>260</v>
      </c>
      <c r="E67" s="68" t="s">
        <v>232</v>
      </c>
      <c r="F67" s="92">
        <v>81.57</v>
      </c>
      <c r="G67" s="92">
        <v>0</v>
      </c>
      <c r="H67" s="92">
        <v>7.46</v>
      </c>
      <c r="I67" s="92">
        <v>74.11</v>
      </c>
      <c r="J67" s="92"/>
    </row>
    <row r="68" spans="1:10" ht="15" customHeight="1">
      <c r="A68" s="32"/>
      <c r="B68" s="146" t="s">
        <v>287</v>
      </c>
      <c r="C68" s="146" t="s">
        <v>257</v>
      </c>
      <c r="D68" s="146" t="s">
        <v>256</v>
      </c>
      <c r="E68" s="68" t="s">
        <v>10</v>
      </c>
      <c r="F68" s="92">
        <v>154.46</v>
      </c>
      <c r="G68" s="92">
        <v>154.46</v>
      </c>
      <c r="H68" s="92">
        <v>0</v>
      </c>
      <c r="I68" s="92">
        <v>0</v>
      </c>
      <c r="J68" s="92"/>
    </row>
    <row r="69" spans="1:10" ht="15" customHeight="1">
      <c r="A69" s="37"/>
      <c r="B69" s="146" t="s">
        <v>287</v>
      </c>
      <c r="C69" s="146" t="s">
        <v>257</v>
      </c>
      <c r="D69" s="146" t="s">
        <v>258</v>
      </c>
      <c r="E69" s="68" t="s">
        <v>91</v>
      </c>
      <c r="F69" s="92">
        <v>17.91</v>
      </c>
      <c r="G69" s="92">
        <v>17.91</v>
      </c>
      <c r="H69" s="92">
        <v>0</v>
      </c>
      <c r="I69" s="92">
        <v>0</v>
      </c>
      <c r="J69" s="92"/>
    </row>
    <row r="70" spans="1:10" ht="15" customHeight="1">
      <c r="A70" s="37"/>
      <c r="B70" s="146" t="s">
        <v>288</v>
      </c>
      <c r="C70" s="146"/>
      <c r="D70" s="146"/>
      <c r="E70" s="68" t="s">
        <v>92</v>
      </c>
      <c r="F70" s="92">
        <v>122.82</v>
      </c>
      <c r="G70" s="92">
        <v>122.82</v>
      </c>
      <c r="H70" s="92">
        <v>0</v>
      </c>
      <c r="I70" s="92">
        <v>0</v>
      </c>
      <c r="J70" s="92"/>
    </row>
    <row r="71" spans="1:10" ht="15" customHeight="1">
      <c r="A71" s="37"/>
      <c r="B71" s="146"/>
      <c r="C71" s="146" t="s">
        <v>271</v>
      </c>
      <c r="D71" s="146"/>
      <c r="E71" s="68" t="s">
        <v>11</v>
      </c>
      <c r="F71" s="92">
        <v>122.82</v>
      </c>
      <c r="G71" s="92">
        <v>122.82</v>
      </c>
      <c r="H71" s="92">
        <v>0</v>
      </c>
      <c r="I71" s="92">
        <v>0</v>
      </c>
      <c r="J71" s="92"/>
    </row>
    <row r="72" spans="1:10" ht="15" customHeight="1">
      <c r="A72" s="37"/>
      <c r="B72" s="146" t="s">
        <v>289</v>
      </c>
      <c r="C72" s="146" t="s">
        <v>272</v>
      </c>
      <c r="D72" s="146" t="s">
        <v>260</v>
      </c>
      <c r="E72" s="68" t="s">
        <v>249</v>
      </c>
      <c r="F72" s="92">
        <v>122.82</v>
      </c>
      <c r="G72" s="92">
        <v>122.82</v>
      </c>
      <c r="H72" s="92">
        <v>0</v>
      </c>
      <c r="I72" s="92">
        <v>0</v>
      </c>
      <c r="J72" s="92"/>
    </row>
    <row r="73" spans="1:10" ht="15" customHeight="1">
      <c r="A73" s="37"/>
      <c r="B73" s="146" t="s">
        <v>290</v>
      </c>
      <c r="C73" s="146"/>
      <c r="D73" s="146"/>
      <c r="E73" s="68" t="s">
        <v>36</v>
      </c>
      <c r="F73" s="92">
        <v>112.58</v>
      </c>
      <c r="G73" s="92">
        <v>112.58</v>
      </c>
      <c r="H73" s="92">
        <v>0</v>
      </c>
      <c r="I73" s="92">
        <v>0</v>
      </c>
      <c r="J73" s="92"/>
    </row>
    <row r="74" spans="1:10" ht="15" customHeight="1">
      <c r="A74" s="37"/>
      <c r="B74" s="146"/>
      <c r="C74" s="146" t="s">
        <v>260</v>
      </c>
      <c r="D74" s="146"/>
      <c r="E74" s="68" t="s">
        <v>15</v>
      </c>
      <c r="F74" s="92">
        <v>112.58</v>
      </c>
      <c r="G74" s="92">
        <v>112.58</v>
      </c>
      <c r="H74" s="92">
        <v>0</v>
      </c>
      <c r="I74" s="92">
        <v>0</v>
      </c>
      <c r="J74" s="92"/>
    </row>
    <row r="75" spans="1:10" ht="15" customHeight="1">
      <c r="A75" s="37"/>
      <c r="B75" s="146" t="s">
        <v>291</v>
      </c>
      <c r="C75" s="146" t="s">
        <v>261</v>
      </c>
      <c r="D75" s="146" t="s">
        <v>37</v>
      </c>
      <c r="E75" s="68" t="s">
        <v>16</v>
      </c>
      <c r="F75" s="92">
        <v>112.58</v>
      </c>
      <c r="G75" s="92">
        <v>112.58</v>
      </c>
      <c r="H75" s="92">
        <v>0</v>
      </c>
      <c r="I75" s="92">
        <v>0</v>
      </c>
      <c r="J75" s="92"/>
    </row>
    <row r="76" spans="1:10" ht="15" customHeight="1">
      <c r="A76" s="251" t="s">
        <v>296</v>
      </c>
      <c r="B76" s="146"/>
      <c r="C76" s="154"/>
      <c r="D76" s="154"/>
      <c r="E76" s="131" t="s">
        <v>82</v>
      </c>
      <c r="F76" s="92">
        <v>517.32</v>
      </c>
      <c r="G76" s="92">
        <v>374.21</v>
      </c>
      <c r="H76" s="92">
        <v>77.48</v>
      </c>
      <c r="I76" s="92">
        <v>16.13</v>
      </c>
      <c r="J76" s="92">
        <v>49.5</v>
      </c>
    </row>
    <row r="77" spans="1:10" ht="15" customHeight="1">
      <c r="A77" s="37"/>
      <c r="B77" s="146" t="s">
        <v>286</v>
      </c>
      <c r="C77" s="146"/>
      <c r="D77" s="146"/>
      <c r="E77" s="68" t="s">
        <v>35</v>
      </c>
      <c r="F77" s="92">
        <v>81.42</v>
      </c>
      <c r="G77" s="92">
        <v>62.55</v>
      </c>
      <c r="H77" s="92">
        <v>2.82</v>
      </c>
      <c r="I77" s="92">
        <v>16.05</v>
      </c>
      <c r="J77" s="92">
        <v>0</v>
      </c>
    </row>
    <row r="78" spans="1:10" ht="15" customHeight="1">
      <c r="A78" s="37"/>
      <c r="B78" s="146"/>
      <c r="C78" s="146" t="s">
        <v>256</v>
      </c>
      <c r="D78" s="146"/>
      <c r="E78" s="68" t="s">
        <v>89</v>
      </c>
      <c r="F78" s="92">
        <v>80.39</v>
      </c>
      <c r="G78" s="92">
        <v>62.55</v>
      </c>
      <c r="H78" s="92">
        <v>2.82</v>
      </c>
      <c r="I78" s="92">
        <v>15.02</v>
      </c>
      <c r="J78" s="92">
        <v>0</v>
      </c>
    </row>
    <row r="79" spans="1:10" ht="15" customHeight="1">
      <c r="A79" s="37"/>
      <c r="B79" s="146" t="s">
        <v>287</v>
      </c>
      <c r="C79" s="146" t="s">
        <v>257</v>
      </c>
      <c r="D79" s="146" t="s">
        <v>37</v>
      </c>
      <c r="E79" s="68" t="s">
        <v>90</v>
      </c>
      <c r="F79" s="92">
        <v>17.84</v>
      </c>
      <c r="G79" s="92">
        <v>0</v>
      </c>
      <c r="H79" s="92">
        <v>2.82</v>
      </c>
      <c r="I79" s="92">
        <v>15.02</v>
      </c>
      <c r="J79" s="92">
        <v>0</v>
      </c>
    </row>
    <row r="80" spans="1:10" ht="15" customHeight="1">
      <c r="A80" s="37"/>
      <c r="B80" s="146" t="s">
        <v>287</v>
      </c>
      <c r="C80" s="146" t="s">
        <v>257</v>
      </c>
      <c r="D80" s="146" t="s">
        <v>256</v>
      </c>
      <c r="E80" s="68" t="s">
        <v>10</v>
      </c>
      <c r="F80" s="92">
        <v>36.55</v>
      </c>
      <c r="G80" s="92">
        <v>36.55</v>
      </c>
      <c r="H80" s="92">
        <v>0</v>
      </c>
      <c r="I80" s="92">
        <v>0</v>
      </c>
      <c r="J80" s="92">
        <v>0</v>
      </c>
    </row>
    <row r="81" spans="1:10" ht="15" customHeight="1">
      <c r="A81" s="37"/>
      <c r="B81" s="146" t="s">
        <v>287</v>
      </c>
      <c r="C81" s="146" t="s">
        <v>257</v>
      </c>
      <c r="D81" s="146" t="s">
        <v>258</v>
      </c>
      <c r="E81" s="68" t="s">
        <v>91</v>
      </c>
      <c r="F81" s="92">
        <v>26</v>
      </c>
      <c r="G81" s="92">
        <v>26</v>
      </c>
      <c r="H81" s="92">
        <v>0</v>
      </c>
      <c r="I81" s="92">
        <v>0</v>
      </c>
      <c r="J81" s="92">
        <v>0</v>
      </c>
    </row>
    <row r="82" spans="1:10" ht="15" customHeight="1">
      <c r="A82" s="37"/>
      <c r="B82" s="146"/>
      <c r="C82" s="146" t="s">
        <v>262</v>
      </c>
      <c r="D82" s="146"/>
      <c r="E82" s="68" t="s">
        <v>233</v>
      </c>
      <c r="F82" s="92">
        <v>1.03</v>
      </c>
      <c r="G82" s="92">
        <v>0</v>
      </c>
      <c r="H82" s="92">
        <v>0</v>
      </c>
      <c r="I82" s="92">
        <v>1.03</v>
      </c>
      <c r="J82" s="92">
        <v>0</v>
      </c>
    </row>
    <row r="83" spans="1:10" ht="15" customHeight="1">
      <c r="A83" s="37"/>
      <c r="B83" s="146" t="s">
        <v>287</v>
      </c>
      <c r="C83" s="146" t="s">
        <v>280</v>
      </c>
      <c r="D83" s="146" t="s">
        <v>37</v>
      </c>
      <c r="E83" s="68" t="s">
        <v>234</v>
      </c>
      <c r="F83" s="92">
        <v>1.03</v>
      </c>
      <c r="G83" s="92">
        <v>0</v>
      </c>
      <c r="H83" s="92">
        <v>0</v>
      </c>
      <c r="I83" s="92">
        <v>1.03</v>
      </c>
      <c r="J83" s="92">
        <v>0</v>
      </c>
    </row>
    <row r="84" spans="1:10" ht="15" customHeight="1">
      <c r="A84" s="37"/>
      <c r="B84" s="146" t="s">
        <v>288</v>
      </c>
      <c r="C84" s="146"/>
      <c r="D84" s="146"/>
      <c r="E84" s="68" t="s">
        <v>92</v>
      </c>
      <c r="F84" s="92">
        <v>409.71</v>
      </c>
      <c r="G84" s="92">
        <v>285.47</v>
      </c>
      <c r="H84" s="92">
        <v>74.66</v>
      </c>
      <c r="I84" s="92">
        <v>0.08</v>
      </c>
      <c r="J84" s="92">
        <v>49.5</v>
      </c>
    </row>
    <row r="85" spans="1:10" ht="15" customHeight="1">
      <c r="A85" s="32"/>
      <c r="B85" s="146"/>
      <c r="C85" s="146" t="s">
        <v>37</v>
      </c>
      <c r="D85" s="146"/>
      <c r="E85" s="68" t="s">
        <v>235</v>
      </c>
      <c r="F85" s="92">
        <v>321.88</v>
      </c>
      <c r="G85" s="92">
        <v>247.14</v>
      </c>
      <c r="H85" s="92">
        <v>74.66</v>
      </c>
      <c r="I85" s="92">
        <v>0.08</v>
      </c>
      <c r="J85" s="92">
        <v>0</v>
      </c>
    </row>
    <row r="86" spans="1:10" ht="15" customHeight="1">
      <c r="A86" s="37"/>
      <c r="B86" s="146" t="s">
        <v>289</v>
      </c>
      <c r="C86" s="146" t="s">
        <v>259</v>
      </c>
      <c r="D86" s="146" t="s">
        <v>37</v>
      </c>
      <c r="E86" s="68" t="s">
        <v>13</v>
      </c>
      <c r="F86" s="92">
        <v>321.88</v>
      </c>
      <c r="G86" s="92">
        <v>247.14</v>
      </c>
      <c r="H86" s="92">
        <v>74.66</v>
      </c>
      <c r="I86" s="92">
        <v>0.08</v>
      </c>
      <c r="J86" s="92">
        <v>0</v>
      </c>
    </row>
    <row r="87" spans="1:10" ht="15" customHeight="1">
      <c r="A87" s="37"/>
      <c r="B87" s="146"/>
      <c r="C87" s="146" t="s">
        <v>264</v>
      </c>
      <c r="D87" s="146"/>
      <c r="E87" s="68" t="s">
        <v>240</v>
      </c>
      <c r="F87" s="92">
        <v>49.5</v>
      </c>
      <c r="G87" s="92">
        <v>0</v>
      </c>
      <c r="H87" s="92">
        <v>0</v>
      </c>
      <c r="I87" s="92">
        <v>0</v>
      </c>
      <c r="J87" s="92">
        <v>49.5</v>
      </c>
    </row>
    <row r="88" spans="1:10" ht="15" customHeight="1">
      <c r="A88" s="37"/>
      <c r="B88" s="146" t="s">
        <v>289</v>
      </c>
      <c r="C88" s="146" t="s">
        <v>265</v>
      </c>
      <c r="D88" s="146" t="s">
        <v>260</v>
      </c>
      <c r="E88" s="68" t="s">
        <v>241</v>
      </c>
      <c r="F88" s="92">
        <v>49.5</v>
      </c>
      <c r="G88" s="92">
        <v>0</v>
      </c>
      <c r="H88" s="92">
        <v>0</v>
      </c>
      <c r="I88" s="92">
        <v>0</v>
      </c>
      <c r="J88" s="92">
        <v>49.5</v>
      </c>
    </row>
    <row r="89" spans="1:10" ht="15" customHeight="1">
      <c r="A89" s="37"/>
      <c r="B89" s="146"/>
      <c r="C89" s="146" t="s">
        <v>271</v>
      </c>
      <c r="D89" s="146"/>
      <c r="E89" s="68" t="s">
        <v>11</v>
      </c>
      <c r="F89" s="92">
        <v>38.33</v>
      </c>
      <c r="G89" s="92">
        <v>38.33</v>
      </c>
      <c r="H89" s="92">
        <v>0</v>
      </c>
      <c r="I89" s="92">
        <v>0</v>
      </c>
      <c r="J89" s="92">
        <v>0</v>
      </c>
    </row>
    <row r="90" spans="1:10" ht="15" customHeight="1">
      <c r="A90" s="37"/>
      <c r="B90" s="146" t="s">
        <v>289</v>
      </c>
      <c r="C90" s="146" t="s">
        <v>272</v>
      </c>
      <c r="D90" s="146" t="s">
        <v>37</v>
      </c>
      <c r="E90" s="68" t="s">
        <v>12</v>
      </c>
      <c r="F90" s="92">
        <v>38.33</v>
      </c>
      <c r="G90" s="92">
        <v>38.33</v>
      </c>
      <c r="H90" s="92">
        <v>0</v>
      </c>
      <c r="I90" s="92">
        <v>0</v>
      </c>
      <c r="J90" s="92">
        <v>0</v>
      </c>
    </row>
    <row r="91" spans="1:10" ht="15" customHeight="1">
      <c r="A91" s="37"/>
      <c r="B91" s="146" t="s">
        <v>290</v>
      </c>
      <c r="C91" s="146"/>
      <c r="D91" s="146"/>
      <c r="E91" s="68" t="s">
        <v>36</v>
      </c>
      <c r="F91" s="92">
        <v>26.19</v>
      </c>
      <c r="G91" s="92">
        <v>26.19</v>
      </c>
      <c r="H91" s="92">
        <v>0</v>
      </c>
      <c r="I91" s="92">
        <v>0</v>
      </c>
      <c r="J91" s="92">
        <v>0</v>
      </c>
    </row>
    <row r="92" spans="1:10" ht="15" customHeight="1">
      <c r="A92" s="37"/>
      <c r="B92" s="146"/>
      <c r="C92" s="146" t="s">
        <v>260</v>
      </c>
      <c r="D92" s="146"/>
      <c r="E92" s="68" t="s">
        <v>15</v>
      </c>
      <c r="F92" s="92">
        <v>26.19</v>
      </c>
      <c r="G92" s="92">
        <v>26.19</v>
      </c>
      <c r="H92" s="92">
        <v>0</v>
      </c>
      <c r="I92" s="92">
        <v>0</v>
      </c>
      <c r="J92" s="92">
        <v>0</v>
      </c>
    </row>
    <row r="93" spans="1:10" ht="15" customHeight="1">
      <c r="A93" s="37"/>
      <c r="B93" s="146" t="s">
        <v>291</v>
      </c>
      <c r="C93" s="146" t="s">
        <v>261</v>
      </c>
      <c r="D93" s="146" t="s">
        <v>37</v>
      </c>
      <c r="E93" s="68" t="s">
        <v>16</v>
      </c>
      <c r="F93" s="92">
        <v>26.19</v>
      </c>
      <c r="G93" s="92">
        <v>26.19</v>
      </c>
      <c r="H93" s="92">
        <v>0</v>
      </c>
      <c r="I93" s="92">
        <v>0</v>
      </c>
      <c r="J93" s="92">
        <v>0</v>
      </c>
    </row>
    <row r="95" ht="60.75" customHeight="1"/>
    <row r="96" s="204" customFormat="1" ht="23.25" customHeight="1"/>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480314960629921" right="0.7480314960629921" top="0.984251968503937" bottom="0.984251968503937" header="0.5118110236220472" footer="0.5118110236220472"/>
  <pageSetup fitToHeight="3" fitToWidth="1"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J97"/>
  <sheetViews>
    <sheetView showGridLines="0" showZeros="0" zoomScalePageLayoutView="0" workbookViewId="0" topLeftCell="A70">
      <selection activeCell="N5" sqref="N5"/>
    </sheetView>
  </sheetViews>
  <sheetFormatPr defaultColWidth="9.16015625" defaultRowHeight="11.25"/>
  <cols>
    <col min="1" max="1" width="33.83203125" style="19" customWidth="1"/>
    <col min="2" max="2" width="6.5" style="144" customWidth="1"/>
    <col min="3" max="3" width="5.66015625" style="144" customWidth="1"/>
    <col min="4" max="4" width="5" style="144" customWidth="1"/>
    <col min="5" max="5" width="48.83203125" style="19" bestFit="1" customWidth="1"/>
    <col min="6" max="7" width="14.5" style="19" bestFit="1" customWidth="1"/>
    <col min="8" max="8" width="13.5" style="19" customWidth="1"/>
    <col min="9" max="9" width="14.83203125" style="19" customWidth="1"/>
    <col min="10" max="10" width="13.16015625" style="19" customWidth="1"/>
    <col min="11" max="16384" width="9.16015625" style="19" customWidth="1"/>
  </cols>
  <sheetData>
    <row r="1" spans="1:10" ht="31.5" customHeight="1">
      <c r="A1" s="345" t="s">
        <v>144</v>
      </c>
      <c r="B1" s="345"/>
      <c r="C1" s="345"/>
      <c r="D1" s="345"/>
      <c r="E1" s="345"/>
      <c r="F1" s="345"/>
      <c r="G1" s="345"/>
      <c r="H1" s="345"/>
      <c r="I1" s="345"/>
      <c r="J1" s="345"/>
    </row>
    <row r="2" ht="15.75" customHeight="1"/>
    <row r="3" spans="1:8" ht="18" customHeight="1">
      <c r="A3" s="292" t="s">
        <v>254</v>
      </c>
      <c r="B3" s="155"/>
      <c r="C3" s="155"/>
      <c r="D3" s="155"/>
      <c r="E3" s="66"/>
      <c r="F3" s="66"/>
      <c r="G3" s="66"/>
      <c r="H3" s="66"/>
    </row>
    <row r="4" spans="1:10" s="18" customFormat="1" ht="21.75" customHeight="1">
      <c r="A4" s="330" t="s">
        <v>19</v>
      </c>
      <c r="B4" s="352" t="s">
        <v>29</v>
      </c>
      <c r="C4" s="352"/>
      <c r="D4" s="352"/>
      <c r="E4" s="331" t="s">
        <v>30</v>
      </c>
      <c r="F4" s="331" t="s">
        <v>44</v>
      </c>
      <c r="G4" s="331"/>
      <c r="H4" s="331"/>
      <c r="I4" s="331"/>
      <c r="J4" s="331"/>
    </row>
    <row r="5" spans="1:10" s="18" customFormat="1" ht="30" customHeight="1">
      <c r="A5" s="330"/>
      <c r="B5" s="156" t="s">
        <v>31</v>
      </c>
      <c r="C5" s="156" t="s">
        <v>32</v>
      </c>
      <c r="D5" s="62" t="s">
        <v>33</v>
      </c>
      <c r="E5" s="331"/>
      <c r="F5" s="24" t="s">
        <v>22</v>
      </c>
      <c r="G5" s="13" t="s">
        <v>45</v>
      </c>
      <c r="H5" s="13" t="s">
        <v>46</v>
      </c>
      <c r="I5" s="13" t="s">
        <v>47</v>
      </c>
      <c r="J5" s="267" t="s">
        <v>301</v>
      </c>
    </row>
    <row r="6" spans="1:10" s="18" customFormat="1" ht="19.5" customHeight="1">
      <c r="A6" s="51"/>
      <c r="B6" s="52"/>
      <c r="C6" s="52"/>
      <c r="D6" s="52"/>
      <c r="E6" s="53" t="s">
        <v>107</v>
      </c>
      <c r="F6" s="167">
        <v>6521.31</v>
      </c>
      <c r="G6" s="167">
        <v>3018.62</v>
      </c>
      <c r="H6" s="167">
        <v>1614.45</v>
      </c>
      <c r="I6" s="167">
        <v>388.24</v>
      </c>
      <c r="J6" s="167">
        <v>1500</v>
      </c>
    </row>
    <row r="7" spans="1:10" s="149" customFormat="1" ht="19.5" customHeight="1">
      <c r="A7" s="248" t="s">
        <v>298</v>
      </c>
      <c r="B7" s="151"/>
      <c r="C7" s="151"/>
      <c r="D7" s="151"/>
      <c r="E7" s="190" t="s">
        <v>82</v>
      </c>
      <c r="F7" s="165">
        <v>3821.4</v>
      </c>
      <c r="G7" s="165">
        <v>750.84</v>
      </c>
      <c r="H7" s="166">
        <v>1281.86</v>
      </c>
      <c r="I7" s="166">
        <f>40.2+248.5</f>
        <v>288.7</v>
      </c>
      <c r="J7" s="166">
        <v>1500</v>
      </c>
    </row>
    <row r="8" spans="1:10" ht="19.5" customHeight="1">
      <c r="A8" s="37"/>
      <c r="B8" s="258" t="s">
        <v>286</v>
      </c>
      <c r="C8" s="258"/>
      <c r="D8" s="258"/>
      <c r="E8" s="253" t="s">
        <v>35</v>
      </c>
      <c r="F8" s="259">
        <v>140.17</v>
      </c>
      <c r="G8" s="159">
        <v>90.68</v>
      </c>
      <c r="H8" s="158">
        <v>9.37</v>
      </c>
      <c r="I8" s="158">
        <v>40.12</v>
      </c>
      <c r="J8" s="158">
        <v>0</v>
      </c>
    </row>
    <row r="9" spans="1:10" ht="19.5" customHeight="1">
      <c r="A9" s="37"/>
      <c r="B9" s="258"/>
      <c r="C9" s="258" t="s">
        <v>256</v>
      </c>
      <c r="D9" s="258"/>
      <c r="E9" s="253" t="s">
        <v>89</v>
      </c>
      <c r="F9" s="259">
        <v>140.17</v>
      </c>
      <c r="G9" s="159">
        <v>90.68</v>
      </c>
      <c r="H9" s="158">
        <v>9.37</v>
      </c>
      <c r="I9" s="158">
        <v>40.12</v>
      </c>
      <c r="J9" s="158">
        <v>0</v>
      </c>
    </row>
    <row r="10" spans="1:10" ht="19.5" customHeight="1">
      <c r="A10" s="37"/>
      <c r="B10" s="258" t="s">
        <v>287</v>
      </c>
      <c r="C10" s="258" t="s">
        <v>257</v>
      </c>
      <c r="D10" s="258" t="s">
        <v>37</v>
      </c>
      <c r="E10" s="253" t="s">
        <v>90</v>
      </c>
      <c r="F10" s="259">
        <v>49.49</v>
      </c>
      <c r="G10" s="159">
        <v>0</v>
      </c>
      <c r="H10" s="158">
        <v>9.37</v>
      </c>
      <c r="I10" s="158">
        <v>40.12</v>
      </c>
      <c r="J10" s="158">
        <v>0</v>
      </c>
    </row>
    <row r="11" spans="1:10" ht="19.5" customHeight="1">
      <c r="A11" s="37"/>
      <c r="B11" s="258" t="s">
        <v>287</v>
      </c>
      <c r="C11" s="258" t="s">
        <v>257</v>
      </c>
      <c r="D11" s="258" t="s">
        <v>256</v>
      </c>
      <c r="E11" s="253" t="s">
        <v>10</v>
      </c>
      <c r="F11" s="259">
        <v>87.18</v>
      </c>
      <c r="G11" s="159">
        <v>87.18</v>
      </c>
      <c r="H11" s="158">
        <v>0</v>
      </c>
      <c r="I11" s="158">
        <v>0</v>
      </c>
      <c r="J11" s="158">
        <v>0</v>
      </c>
    </row>
    <row r="12" spans="1:10" ht="19.5" customHeight="1">
      <c r="A12" s="37"/>
      <c r="B12" s="258" t="s">
        <v>287</v>
      </c>
      <c r="C12" s="258" t="s">
        <v>257</v>
      </c>
      <c r="D12" s="258" t="s">
        <v>258</v>
      </c>
      <c r="E12" s="253" t="s">
        <v>91</v>
      </c>
      <c r="F12" s="259">
        <v>3.5</v>
      </c>
      <c r="G12" s="159">
        <v>3.5</v>
      </c>
      <c r="H12" s="158">
        <v>0</v>
      </c>
      <c r="I12" s="158">
        <v>0</v>
      </c>
      <c r="J12" s="158">
        <v>0</v>
      </c>
    </row>
    <row r="13" spans="1:10" ht="19.5" customHeight="1">
      <c r="A13" s="32"/>
      <c r="B13" s="258" t="s">
        <v>288</v>
      </c>
      <c r="C13" s="258"/>
      <c r="D13" s="258"/>
      <c r="E13" s="253" t="s">
        <v>92</v>
      </c>
      <c r="F13" s="259">
        <v>3621.98</v>
      </c>
      <c r="G13" s="159">
        <v>600.91</v>
      </c>
      <c r="H13" s="264">
        <v>1272.49</v>
      </c>
      <c r="I13" s="160">
        <f>0.08+248.5</f>
        <v>248.58</v>
      </c>
      <c r="J13" s="160">
        <v>1500</v>
      </c>
    </row>
    <row r="14" spans="1:10" ht="19.5" customHeight="1">
      <c r="A14" s="32"/>
      <c r="B14" s="258"/>
      <c r="C14" s="258" t="s">
        <v>37</v>
      </c>
      <c r="D14" s="258"/>
      <c r="E14" s="253" t="s">
        <v>235</v>
      </c>
      <c r="F14" s="259">
        <v>730.3</v>
      </c>
      <c r="G14" s="159">
        <v>539.73</v>
      </c>
      <c r="H14" s="264">
        <f>113.35+77.14</f>
        <v>190.49</v>
      </c>
      <c r="I14" s="160">
        <v>0.08</v>
      </c>
      <c r="J14" s="160">
        <v>0</v>
      </c>
    </row>
    <row r="15" spans="1:10" ht="19.5" customHeight="1">
      <c r="A15" s="32"/>
      <c r="B15" s="258" t="s">
        <v>289</v>
      </c>
      <c r="C15" s="258" t="s">
        <v>259</v>
      </c>
      <c r="D15" s="258" t="s">
        <v>37</v>
      </c>
      <c r="E15" s="253" t="s">
        <v>13</v>
      </c>
      <c r="F15" s="259">
        <v>653.16</v>
      </c>
      <c r="G15" s="159">
        <v>539.73</v>
      </c>
      <c r="H15" s="264">
        <v>113.35</v>
      </c>
      <c r="I15" s="160">
        <v>0.08</v>
      </c>
      <c r="J15" s="160">
        <v>0</v>
      </c>
    </row>
    <row r="16" spans="1:10" s="149" customFormat="1" ht="19.5" customHeight="1">
      <c r="A16" s="56"/>
      <c r="B16" s="252" t="s">
        <v>289</v>
      </c>
      <c r="C16" s="252" t="s">
        <v>259</v>
      </c>
      <c r="D16" s="252" t="s">
        <v>260</v>
      </c>
      <c r="E16" s="261" t="s">
        <v>14</v>
      </c>
      <c r="F16" s="255">
        <v>77.14</v>
      </c>
      <c r="G16" s="148">
        <v>0</v>
      </c>
      <c r="H16" s="255">
        <v>77.14</v>
      </c>
      <c r="I16" s="148">
        <v>0</v>
      </c>
      <c r="J16" s="160">
        <v>0</v>
      </c>
    </row>
    <row r="17" spans="1:10" ht="19.5" customHeight="1">
      <c r="A17" s="32"/>
      <c r="B17" s="258"/>
      <c r="C17" s="258" t="s">
        <v>260</v>
      </c>
      <c r="D17" s="258"/>
      <c r="E17" s="253" t="s">
        <v>237</v>
      </c>
      <c r="F17" s="255">
        <v>2452</v>
      </c>
      <c r="G17" s="92">
        <v>0</v>
      </c>
      <c r="H17" s="255">
        <v>952</v>
      </c>
      <c r="I17" s="92">
        <v>0</v>
      </c>
      <c r="J17" s="160">
        <v>1500</v>
      </c>
    </row>
    <row r="18" spans="1:10" ht="19.5" customHeight="1">
      <c r="A18" s="32"/>
      <c r="B18" s="258" t="s">
        <v>289</v>
      </c>
      <c r="C18" s="258" t="s">
        <v>261</v>
      </c>
      <c r="D18" s="258" t="s">
        <v>262</v>
      </c>
      <c r="E18" s="253" t="s">
        <v>238</v>
      </c>
      <c r="F18" s="255">
        <v>56</v>
      </c>
      <c r="G18" s="92">
        <v>0</v>
      </c>
      <c r="H18" s="255">
        <v>56</v>
      </c>
      <c r="I18" s="92">
        <v>0</v>
      </c>
      <c r="J18" s="160">
        <v>0</v>
      </c>
    </row>
    <row r="19" spans="1:10" ht="19.5" customHeight="1">
      <c r="A19" s="32"/>
      <c r="B19" s="258" t="s">
        <v>289</v>
      </c>
      <c r="C19" s="258" t="s">
        <v>261</v>
      </c>
      <c r="D19" s="258" t="s">
        <v>263</v>
      </c>
      <c r="E19" s="253" t="s">
        <v>239</v>
      </c>
      <c r="F19" s="255">
        <v>2396</v>
      </c>
      <c r="G19" s="92">
        <v>0</v>
      </c>
      <c r="H19" s="255">
        <v>896</v>
      </c>
      <c r="I19" s="92">
        <v>0</v>
      </c>
      <c r="J19" s="160">
        <v>1500</v>
      </c>
    </row>
    <row r="20" spans="1:10" ht="19.5" customHeight="1">
      <c r="A20" s="32"/>
      <c r="B20" s="252"/>
      <c r="C20" s="252" t="s">
        <v>264</v>
      </c>
      <c r="D20" s="252"/>
      <c r="E20" s="253" t="s">
        <v>240</v>
      </c>
      <c r="F20" s="255">
        <v>95</v>
      </c>
      <c r="G20" s="92">
        <v>0</v>
      </c>
      <c r="H20" s="255">
        <v>95</v>
      </c>
      <c r="I20" s="92">
        <v>0</v>
      </c>
      <c r="J20" s="160">
        <v>0</v>
      </c>
    </row>
    <row r="21" spans="1:10" ht="19.5" customHeight="1">
      <c r="A21" s="32"/>
      <c r="B21" s="252" t="s">
        <v>289</v>
      </c>
      <c r="C21" s="252" t="s">
        <v>265</v>
      </c>
      <c r="D21" s="252" t="s">
        <v>266</v>
      </c>
      <c r="E21" s="253" t="s">
        <v>243</v>
      </c>
      <c r="F21" s="255">
        <v>80</v>
      </c>
      <c r="G21" s="92">
        <v>0</v>
      </c>
      <c r="H21" s="255">
        <v>80</v>
      </c>
      <c r="I21" s="92">
        <v>0</v>
      </c>
      <c r="J21" s="160">
        <v>0</v>
      </c>
    </row>
    <row r="22" spans="1:10" ht="19.5" customHeight="1">
      <c r="A22" s="32"/>
      <c r="B22" s="252" t="s">
        <v>289</v>
      </c>
      <c r="C22" s="252" t="s">
        <v>265</v>
      </c>
      <c r="D22" s="252" t="s">
        <v>267</v>
      </c>
      <c r="E22" s="253" t="s">
        <v>244</v>
      </c>
      <c r="F22" s="255">
        <v>15</v>
      </c>
      <c r="G22" s="92">
        <v>0</v>
      </c>
      <c r="H22" s="255">
        <v>15</v>
      </c>
      <c r="I22" s="92">
        <v>0</v>
      </c>
      <c r="J22" s="160">
        <v>0</v>
      </c>
    </row>
    <row r="23" spans="1:10" ht="19.5" customHeight="1">
      <c r="A23" s="32"/>
      <c r="B23" s="252"/>
      <c r="C23" s="252" t="s">
        <v>258</v>
      </c>
      <c r="D23" s="252"/>
      <c r="E23" s="253" t="s">
        <v>245</v>
      </c>
      <c r="F23" s="255">
        <v>34</v>
      </c>
      <c r="G23" s="92">
        <v>0</v>
      </c>
      <c r="H23" s="255">
        <v>34</v>
      </c>
      <c r="I23" s="92">
        <v>0</v>
      </c>
      <c r="J23" s="160">
        <v>0</v>
      </c>
    </row>
    <row r="24" spans="1:10" s="149" customFormat="1" ht="19.5" customHeight="1">
      <c r="A24" s="51"/>
      <c r="B24" s="258" t="s">
        <v>289</v>
      </c>
      <c r="C24" s="258" t="s">
        <v>268</v>
      </c>
      <c r="D24" s="258" t="s">
        <v>37</v>
      </c>
      <c r="E24" s="261" t="s">
        <v>246</v>
      </c>
      <c r="F24" s="260">
        <v>34</v>
      </c>
      <c r="G24" s="165">
        <v>0</v>
      </c>
      <c r="H24" s="265">
        <v>34</v>
      </c>
      <c r="I24" s="166">
        <v>0</v>
      </c>
      <c r="J24" s="166">
        <v>0</v>
      </c>
    </row>
    <row r="25" spans="1:10" ht="19.5" customHeight="1">
      <c r="A25" s="37"/>
      <c r="B25" s="258"/>
      <c r="C25" s="258" t="s">
        <v>269</v>
      </c>
      <c r="D25" s="258"/>
      <c r="E25" s="253" t="s">
        <v>247</v>
      </c>
      <c r="F25" s="259">
        <v>1</v>
      </c>
      <c r="G25" s="159">
        <v>0</v>
      </c>
      <c r="H25" s="263">
        <v>1</v>
      </c>
      <c r="I25" s="158">
        <v>0</v>
      </c>
      <c r="J25" s="158">
        <v>0</v>
      </c>
    </row>
    <row r="26" spans="1:10" ht="19.5" customHeight="1">
      <c r="A26" s="37"/>
      <c r="B26" s="258" t="s">
        <v>289</v>
      </c>
      <c r="C26" s="258" t="s">
        <v>270</v>
      </c>
      <c r="D26" s="258" t="s">
        <v>263</v>
      </c>
      <c r="E26" s="253" t="s">
        <v>248</v>
      </c>
      <c r="F26" s="259">
        <v>1</v>
      </c>
      <c r="G26" s="159">
        <v>0</v>
      </c>
      <c r="H26" s="158">
        <v>1</v>
      </c>
      <c r="I26" s="158">
        <v>0</v>
      </c>
      <c r="J26" s="158">
        <v>0</v>
      </c>
    </row>
    <row r="27" spans="1:10" ht="19.5" customHeight="1">
      <c r="A27" s="37"/>
      <c r="B27" s="258"/>
      <c r="C27" s="258" t="s">
        <v>271</v>
      </c>
      <c r="D27" s="258"/>
      <c r="E27" s="253" t="s">
        <v>11</v>
      </c>
      <c r="F27" s="259">
        <v>309.68</v>
      </c>
      <c r="G27" s="159">
        <v>61.18</v>
      </c>
      <c r="H27" s="158">
        <v>0</v>
      </c>
      <c r="I27" s="158">
        <v>248.5</v>
      </c>
      <c r="J27" s="158">
        <v>0</v>
      </c>
    </row>
    <row r="28" spans="1:10" ht="19.5" customHeight="1">
      <c r="A28" s="37"/>
      <c r="B28" s="258" t="s">
        <v>289</v>
      </c>
      <c r="C28" s="258" t="s">
        <v>272</v>
      </c>
      <c r="D28" s="258" t="s">
        <v>37</v>
      </c>
      <c r="E28" s="253" t="s">
        <v>12</v>
      </c>
      <c r="F28" s="259">
        <v>61.18</v>
      </c>
      <c r="G28" s="159">
        <v>61.18</v>
      </c>
      <c r="H28" s="158">
        <v>0</v>
      </c>
      <c r="I28" s="158">
        <v>248.5</v>
      </c>
      <c r="J28" s="158">
        <v>0</v>
      </c>
    </row>
    <row r="29" spans="1:10" ht="19.5" customHeight="1">
      <c r="A29" s="37"/>
      <c r="B29" s="258" t="s">
        <v>289</v>
      </c>
      <c r="C29" s="258" t="s">
        <v>272</v>
      </c>
      <c r="D29" s="258" t="s">
        <v>273</v>
      </c>
      <c r="E29" s="253" t="s">
        <v>250</v>
      </c>
      <c r="F29" s="259">
        <v>248.5</v>
      </c>
      <c r="G29" s="159">
        <v>0</v>
      </c>
      <c r="H29" s="158">
        <v>0</v>
      </c>
      <c r="I29" s="158">
        <v>0</v>
      </c>
      <c r="J29" s="158">
        <v>0</v>
      </c>
    </row>
    <row r="30" spans="1:10" ht="19.5" customHeight="1">
      <c r="A30" s="32"/>
      <c r="B30" s="258" t="s">
        <v>290</v>
      </c>
      <c r="C30" s="258"/>
      <c r="D30" s="258"/>
      <c r="E30" s="253" t="s">
        <v>36</v>
      </c>
      <c r="F30" s="259">
        <v>59.25</v>
      </c>
      <c r="G30" s="159">
        <v>59.25</v>
      </c>
      <c r="H30" s="160">
        <v>0</v>
      </c>
      <c r="I30" s="160">
        <v>0</v>
      </c>
      <c r="J30" s="160">
        <v>0</v>
      </c>
    </row>
    <row r="31" spans="1:10" ht="19.5" customHeight="1">
      <c r="A31" s="32"/>
      <c r="B31" s="258"/>
      <c r="C31" s="258" t="s">
        <v>260</v>
      </c>
      <c r="D31" s="258"/>
      <c r="E31" s="253" t="s">
        <v>15</v>
      </c>
      <c r="F31" s="259">
        <v>59.25</v>
      </c>
      <c r="G31" s="159">
        <v>59.25</v>
      </c>
      <c r="H31" s="160">
        <v>0</v>
      </c>
      <c r="I31" s="160">
        <v>0</v>
      </c>
      <c r="J31" s="160">
        <v>0</v>
      </c>
    </row>
    <row r="32" spans="1:10" ht="19.5" customHeight="1">
      <c r="A32" s="32"/>
      <c r="B32" s="258" t="s">
        <v>291</v>
      </c>
      <c r="C32" s="258" t="s">
        <v>261</v>
      </c>
      <c r="D32" s="258" t="s">
        <v>37</v>
      </c>
      <c r="E32" s="253" t="s">
        <v>16</v>
      </c>
      <c r="F32" s="259">
        <v>59.25</v>
      </c>
      <c r="G32" s="159">
        <v>59.25</v>
      </c>
      <c r="H32" s="160">
        <v>0</v>
      </c>
      <c r="I32" s="160">
        <v>0</v>
      </c>
      <c r="J32" s="160">
        <v>0</v>
      </c>
    </row>
    <row r="33" spans="1:10" s="149" customFormat="1" ht="19.5" customHeight="1">
      <c r="A33" s="246" t="s">
        <v>251</v>
      </c>
      <c r="B33" s="147"/>
      <c r="C33" s="147"/>
      <c r="D33" s="147"/>
      <c r="E33" s="190" t="s">
        <v>82</v>
      </c>
      <c r="F33" s="148">
        <v>22.37</v>
      </c>
      <c r="G33" s="148">
        <v>18.61</v>
      </c>
      <c r="H33" s="148">
        <v>2.96</v>
      </c>
      <c r="I33" s="148">
        <v>0.8</v>
      </c>
      <c r="J33" s="152"/>
    </row>
    <row r="34" spans="1:10" ht="19.5" customHeight="1">
      <c r="A34" s="32"/>
      <c r="B34" s="258" t="s">
        <v>286</v>
      </c>
      <c r="C34" s="258"/>
      <c r="D34" s="258"/>
      <c r="E34" s="253" t="s">
        <v>35</v>
      </c>
      <c r="F34" s="255">
        <v>2.74</v>
      </c>
      <c r="G34" s="92">
        <v>1.81</v>
      </c>
      <c r="H34" s="92">
        <v>0.14</v>
      </c>
      <c r="I34" s="92">
        <v>0.79</v>
      </c>
      <c r="J34" s="32"/>
    </row>
    <row r="35" spans="1:10" ht="19.5" customHeight="1">
      <c r="A35" s="32"/>
      <c r="B35" s="258"/>
      <c r="C35" s="258" t="s">
        <v>256</v>
      </c>
      <c r="D35" s="258"/>
      <c r="E35" s="253" t="s">
        <v>89</v>
      </c>
      <c r="F35" s="255">
        <v>2.74</v>
      </c>
      <c r="G35" s="92">
        <v>1.81</v>
      </c>
      <c r="H35" s="92">
        <v>0.14</v>
      </c>
      <c r="I35" s="92">
        <v>0.79</v>
      </c>
      <c r="J35" s="32"/>
    </row>
    <row r="36" spans="1:10" ht="19.5" customHeight="1">
      <c r="A36" s="32"/>
      <c r="B36" s="258" t="s">
        <v>287</v>
      </c>
      <c r="C36" s="258" t="s">
        <v>257</v>
      </c>
      <c r="D36" s="258" t="s">
        <v>37</v>
      </c>
      <c r="E36" s="253" t="s">
        <v>90</v>
      </c>
      <c r="F36" s="255">
        <v>0.93</v>
      </c>
      <c r="G36" s="92">
        <v>0</v>
      </c>
      <c r="H36" s="92">
        <v>0.14</v>
      </c>
      <c r="I36" s="92">
        <v>0.79</v>
      </c>
      <c r="J36" s="32"/>
    </row>
    <row r="37" spans="1:10" ht="19.5" customHeight="1">
      <c r="A37" s="32"/>
      <c r="B37" s="252" t="s">
        <v>287</v>
      </c>
      <c r="C37" s="252" t="s">
        <v>257</v>
      </c>
      <c r="D37" s="252" t="s">
        <v>256</v>
      </c>
      <c r="E37" s="253" t="s">
        <v>10</v>
      </c>
      <c r="F37" s="255">
        <v>1.81</v>
      </c>
      <c r="G37" s="92">
        <v>1.81</v>
      </c>
      <c r="H37" s="92">
        <v>0</v>
      </c>
      <c r="I37" s="92">
        <v>0</v>
      </c>
      <c r="J37" s="32"/>
    </row>
    <row r="38" spans="1:10" ht="19.5" customHeight="1">
      <c r="A38" s="32"/>
      <c r="B38" s="252" t="s">
        <v>288</v>
      </c>
      <c r="C38" s="252"/>
      <c r="D38" s="252"/>
      <c r="E38" s="253" t="s">
        <v>92</v>
      </c>
      <c r="F38" s="255">
        <v>18.17</v>
      </c>
      <c r="G38" s="92">
        <v>15.34</v>
      </c>
      <c r="H38" s="92">
        <v>2.82</v>
      </c>
      <c r="I38" s="92">
        <v>0.01</v>
      </c>
      <c r="J38" s="32"/>
    </row>
    <row r="39" spans="1:10" ht="19.5" customHeight="1">
      <c r="A39" s="32"/>
      <c r="B39" s="252"/>
      <c r="C39" s="252" t="s">
        <v>37</v>
      </c>
      <c r="D39" s="252"/>
      <c r="E39" s="253" t="s">
        <v>235</v>
      </c>
      <c r="F39" s="255">
        <v>16.11</v>
      </c>
      <c r="G39" s="92">
        <v>13.28</v>
      </c>
      <c r="H39" s="92">
        <v>2.82</v>
      </c>
      <c r="I39" s="92">
        <v>0.01</v>
      </c>
      <c r="J39" s="32"/>
    </row>
    <row r="40" spans="1:10" ht="19.5" customHeight="1">
      <c r="A40" s="32"/>
      <c r="B40" s="252" t="s">
        <v>289</v>
      </c>
      <c r="C40" s="252" t="s">
        <v>259</v>
      </c>
      <c r="D40" s="252" t="s">
        <v>37</v>
      </c>
      <c r="E40" s="253" t="s">
        <v>13</v>
      </c>
      <c r="F40" s="255">
        <v>16.11</v>
      </c>
      <c r="G40" s="92">
        <v>13.28</v>
      </c>
      <c r="H40" s="92">
        <v>2.82</v>
      </c>
      <c r="I40" s="92">
        <v>0.01</v>
      </c>
      <c r="J40" s="32"/>
    </row>
    <row r="41" spans="1:10" s="149" customFormat="1" ht="19.5" customHeight="1">
      <c r="A41" s="51"/>
      <c r="B41" s="258"/>
      <c r="C41" s="258" t="s">
        <v>271</v>
      </c>
      <c r="D41" s="258"/>
      <c r="E41" s="261" t="s">
        <v>11</v>
      </c>
      <c r="F41" s="260">
        <v>2.06</v>
      </c>
      <c r="G41" s="260">
        <v>2.06</v>
      </c>
      <c r="H41" s="166">
        <v>0</v>
      </c>
      <c r="I41" s="166">
        <v>0</v>
      </c>
      <c r="J41" s="166"/>
    </row>
    <row r="42" spans="1:10" ht="19.5" customHeight="1">
      <c r="A42" s="37"/>
      <c r="B42" s="258" t="s">
        <v>289</v>
      </c>
      <c r="C42" s="258" t="s">
        <v>272</v>
      </c>
      <c r="D42" s="258" t="s">
        <v>37</v>
      </c>
      <c r="E42" s="253" t="s">
        <v>12</v>
      </c>
      <c r="F42" s="259">
        <v>2.06</v>
      </c>
      <c r="G42" s="159">
        <v>2.06</v>
      </c>
      <c r="H42" s="158">
        <v>0</v>
      </c>
      <c r="I42" s="158">
        <v>0</v>
      </c>
      <c r="J42" s="158"/>
    </row>
    <row r="43" spans="1:10" ht="19.5" customHeight="1">
      <c r="A43" s="37"/>
      <c r="B43" s="258" t="s">
        <v>290</v>
      </c>
      <c r="C43" s="258"/>
      <c r="D43" s="258"/>
      <c r="E43" s="253" t="s">
        <v>36</v>
      </c>
      <c r="F43" s="259">
        <v>1.46</v>
      </c>
      <c r="G43" s="159">
        <v>1.46</v>
      </c>
      <c r="H43" s="158">
        <v>0</v>
      </c>
      <c r="I43" s="158">
        <v>0</v>
      </c>
      <c r="J43" s="158"/>
    </row>
    <row r="44" spans="1:10" ht="19.5" customHeight="1">
      <c r="A44" s="37"/>
      <c r="B44" s="258"/>
      <c r="C44" s="258" t="s">
        <v>260</v>
      </c>
      <c r="D44" s="258"/>
      <c r="E44" s="253" t="s">
        <v>15</v>
      </c>
      <c r="F44" s="259">
        <v>1.46</v>
      </c>
      <c r="G44" s="159">
        <v>1.46</v>
      </c>
      <c r="H44" s="158">
        <v>0</v>
      </c>
      <c r="I44" s="158">
        <v>0</v>
      </c>
      <c r="J44" s="158"/>
    </row>
    <row r="45" spans="1:10" ht="19.5" customHeight="1">
      <c r="A45" s="37"/>
      <c r="B45" s="258" t="s">
        <v>291</v>
      </c>
      <c r="C45" s="258" t="s">
        <v>261</v>
      </c>
      <c r="D45" s="258" t="s">
        <v>37</v>
      </c>
      <c r="E45" s="253" t="s">
        <v>16</v>
      </c>
      <c r="F45" s="259">
        <v>1.46</v>
      </c>
      <c r="G45" s="159">
        <v>1.46</v>
      </c>
      <c r="H45" s="158">
        <v>0</v>
      </c>
      <c r="I45" s="158">
        <v>0</v>
      </c>
      <c r="J45" s="158"/>
    </row>
    <row r="46" spans="1:10" ht="19.5" customHeight="1">
      <c r="A46" s="248" t="s">
        <v>252</v>
      </c>
      <c r="B46" s="133"/>
      <c r="C46" s="157"/>
      <c r="D46" s="157"/>
      <c r="E46" s="190" t="s">
        <v>82</v>
      </c>
      <c r="F46" s="257">
        <v>508.86</v>
      </c>
      <c r="G46" s="257">
        <v>431.17</v>
      </c>
      <c r="H46" s="262">
        <v>69.39</v>
      </c>
      <c r="I46" s="262">
        <v>8.3</v>
      </c>
      <c r="J46" s="158"/>
    </row>
    <row r="47" spans="1:10" ht="19.5" customHeight="1">
      <c r="A47" s="32"/>
      <c r="B47" s="258" t="s">
        <v>286</v>
      </c>
      <c r="C47" s="258"/>
      <c r="D47" s="258"/>
      <c r="E47" s="253" t="s">
        <v>35</v>
      </c>
      <c r="F47" s="259">
        <v>61.38</v>
      </c>
      <c r="G47" s="259">
        <v>51.66</v>
      </c>
      <c r="H47" s="264">
        <v>1.42</v>
      </c>
      <c r="I47" s="264">
        <v>8.3</v>
      </c>
      <c r="J47" s="160"/>
    </row>
    <row r="48" spans="1:10" ht="19.5" customHeight="1">
      <c r="A48" s="32"/>
      <c r="B48" s="258"/>
      <c r="C48" s="258" t="s">
        <v>256</v>
      </c>
      <c r="D48" s="258"/>
      <c r="E48" s="253" t="s">
        <v>89</v>
      </c>
      <c r="F48" s="259">
        <v>61.38</v>
      </c>
      <c r="G48" s="259">
        <v>51.66</v>
      </c>
      <c r="H48" s="264">
        <v>1.42</v>
      </c>
      <c r="I48" s="264">
        <v>8.3</v>
      </c>
      <c r="J48" s="160"/>
    </row>
    <row r="49" spans="1:10" ht="19.5" customHeight="1">
      <c r="A49" s="32"/>
      <c r="B49" s="258" t="s">
        <v>287</v>
      </c>
      <c r="C49" s="258" t="s">
        <v>257</v>
      </c>
      <c r="D49" s="258" t="s">
        <v>260</v>
      </c>
      <c r="E49" s="253" t="s">
        <v>232</v>
      </c>
      <c r="F49" s="259">
        <v>9.72</v>
      </c>
      <c r="G49" s="259">
        <v>0</v>
      </c>
      <c r="H49" s="264">
        <v>1.42</v>
      </c>
      <c r="I49" s="264">
        <v>8.3</v>
      </c>
      <c r="J49" s="160"/>
    </row>
    <row r="50" spans="1:10" s="149" customFormat="1" ht="19.5" customHeight="1">
      <c r="A50" s="56"/>
      <c r="B50" s="252" t="s">
        <v>287</v>
      </c>
      <c r="C50" s="252" t="s">
        <v>257</v>
      </c>
      <c r="D50" s="252" t="s">
        <v>256</v>
      </c>
      <c r="E50" s="261" t="s">
        <v>10</v>
      </c>
      <c r="F50" s="255">
        <v>46.81</v>
      </c>
      <c r="G50" s="255">
        <v>46.81</v>
      </c>
      <c r="H50" s="255">
        <v>0</v>
      </c>
      <c r="I50" s="255">
        <v>0</v>
      </c>
      <c r="J50" s="152"/>
    </row>
    <row r="51" spans="1:10" ht="19.5" customHeight="1">
      <c r="A51" s="32"/>
      <c r="B51" s="258" t="s">
        <v>287</v>
      </c>
      <c r="C51" s="258" t="s">
        <v>257</v>
      </c>
      <c r="D51" s="258" t="s">
        <v>258</v>
      </c>
      <c r="E51" s="253" t="s">
        <v>91</v>
      </c>
      <c r="F51" s="255">
        <v>4.85</v>
      </c>
      <c r="G51" s="255">
        <v>4.85</v>
      </c>
      <c r="H51" s="255">
        <v>0</v>
      </c>
      <c r="I51" s="255">
        <v>0</v>
      </c>
      <c r="J51" s="32"/>
    </row>
    <row r="52" spans="1:10" ht="19.5" customHeight="1">
      <c r="A52" s="32"/>
      <c r="B52" s="258" t="s">
        <v>288</v>
      </c>
      <c r="C52" s="258"/>
      <c r="D52" s="258"/>
      <c r="E52" s="253" t="s">
        <v>92</v>
      </c>
      <c r="F52" s="255">
        <v>412.98</v>
      </c>
      <c r="G52" s="255">
        <v>345.01</v>
      </c>
      <c r="H52" s="255">
        <v>67.97</v>
      </c>
      <c r="I52" s="255">
        <v>0</v>
      </c>
      <c r="J52" s="32"/>
    </row>
    <row r="53" spans="1:10" ht="19.5" customHeight="1">
      <c r="A53" s="32"/>
      <c r="B53" s="258"/>
      <c r="C53" s="258" t="s">
        <v>264</v>
      </c>
      <c r="D53" s="258"/>
      <c r="E53" s="253" t="s">
        <v>240</v>
      </c>
      <c r="F53" s="255">
        <v>385.69</v>
      </c>
      <c r="G53" s="255">
        <v>317.72</v>
      </c>
      <c r="H53" s="255">
        <v>67.97</v>
      </c>
      <c r="I53" s="255">
        <v>0</v>
      </c>
      <c r="J53" s="32"/>
    </row>
    <row r="54" spans="1:10" ht="19.5" customHeight="1">
      <c r="A54" s="32"/>
      <c r="B54" s="252" t="s">
        <v>289</v>
      </c>
      <c r="C54" s="252" t="s">
        <v>265</v>
      </c>
      <c r="D54" s="252" t="s">
        <v>273</v>
      </c>
      <c r="E54" s="253" t="s">
        <v>242</v>
      </c>
      <c r="F54" s="255">
        <v>385.69</v>
      </c>
      <c r="G54" s="255">
        <v>317.72</v>
      </c>
      <c r="H54" s="255">
        <v>67.97</v>
      </c>
      <c r="I54" s="255">
        <v>0</v>
      </c>
      <c r="J54" s="32"/>
    </row>
    <row r="55" spans="1:10" ht="19.5" customHeight="1">
      <c r="A55" s="32"/>
      <c r="B55" s="252"/>
      <c r="C55" s="252" t="s">
        <v>271</v>
      </c>
      <c r="D55" s="252"/>
      <c r="E55" s="253" t="s">
        <v>11</v>
      </c>
      <c r="F55" s="255">
        <v>27.29</v>
      </c>
      <c r="G55" s="255">
        <v>27.29</v>
      </c>
      <c r="H55" s="255">
        <v>0</v>
      </c>
      <c r="I55" s="255">
        <v>0</v>
      </c>
      <c r="J55" s="32"/>
    </row>
    <row r="56" spans="1:10" ht="19.5" customHeight="1">
      <c r="A56" s="32"/>
      <c r="B56" s="252" t="s">
        <v>289</v>
      </c>
      <c r="C56" s="252" t="s">
        <v>272</v>
      </c>
      <c r="D56" s="252" t="s">
        <v>260</v>
      </c>
      <c r="E56" s="253" t="s">
        <v>249</v>
      </c>
      <c r="F56" s="255">
        <v>27.29</v>
      </c>
      <c r="G56" s="255">
        <v>27.29</v>
      </c>
      <c r="H56" s="255">
        <v>0</v>
      </c>
      <c r="I56" s="255">
        <v>0</v>
      </c>
      <c r="J56" s="32"/>
    </row>
    <row r="57" spans="1:10" ht="19.5" customHeight="1">
      <c r="A57" s="32"/>
      <c r="B57" s="252" t="s">
        <v>290</v>
      </c>
      <c r="C57" s="252"/>
      <c r="D57" s="252"/>
      <c r="E57" s="253" t="s">
        <v>36</v>
      </c>
      <c r="F57" s="255">
        <v>34.5</v>
      </c>
      <c r="G57" s="255">
        <v>34.5</v>
      </c>
      <c r="H57" s="255">
        <v>0</v>
      </c>
      <c r="I57" s="255">
        <v>0</v>
      </c>
      <c r="J57" s="32"/>
    </row>
    <row r="58" spans="1:10" s="149" customFormat="1" ht="19.5" customHeight="1">
      <c r="A58" s="51"/>
      <c r="B58" s="258"/>
      <c r="C58" s="258" t="s">
        <v>260</v>
      </c>
      <c r="D58" s="258"/>
      <c r="E58" s="261" t="s">
        <v>15</v>
      </c>
      <c r="F58" s="260">
        <v>34.5</v>
      </c>
      <c r="G58" s="260">
        <v>34.5</v>
      </c>
      <c r="H58" s="265">
        <v>0</v>
      </c>
      <c r="I58" s="265">
        <v>0</v>
      </c>
      <c r="J58" s="166"/>
    </row>
    <row r="59" spans="1:10" ht="19.5" customHeight="1">
      <c r="A59" s="37"/>
      <c r="B59" s="258" t="s">
        <v>291</v>
      </c>
      <c r="C59" s="258" t="s">
        <v>261</v>
      </c>
      <c r="D59" s="258" t="s">
        <v>37</v>
      </c>
      <c r="E59" s="253" t="s">
        <v>16</v>
      </c>
      <c r="F59" s="259">
        <v>34.5</v>
      </c>
      <c r="G59" s="259">
        <v>34.5</v>
      </c>
      <c r="H59" s="263">
        <v>0</v>
      </c>
      <c r="I59" s="263">
        <v>0</v>
      </c>
      <c r="J59" s="158"/>
    </row>
    <row r="60" spans="1:10" ht="19.5" customHeight="1">
      <c r="A60" s="248" t="s">
        <v>253</v>
      </c>
      <c r="B60" s="256"/>
      <c r="C60" s="256"/>
      <c r="D60" s="256"/>
      <c r="E60" s="249" t="s">
        <v>299</v>
      </c>
      <c r="F60" s="257">
        <v>1651.36</v>
      </c>
      <c r="G60" s="257">
        <v>1443.79</v>
      </c>
      <c r="H60" s="262">
        <v>133.26</v>
      </c>
      <c r="I60" s="262">
        <v>74.31</v>
      </c>
      <c r="J60" s="158"/>
    </row>
    <row r="61" spans="1:10" ht="19.5" customHeight="1">
      <c r="A61" s="37"/>
      <c r="B61" s="133" t="s">
        <v>292</v>
      </c>
      <c r="C61" s="157"/>
      <c r="D61" s="157"/>
      <c r="E61" s="69" t="s">
        <v>236</v>
      </c>
      <c r="F61" s="159">
        <v>1162.02</v>
      </c>
      <c r="G61" s="159">
        <v>1036.02</v>
      </c>
      <c r="H61" s="158">
        <v>125.8</v>
      </c>
      <c r="I61" s="158">
        <v>0.2</v>
      </c>
      <c r="J61" s="158"/>
    </row>
    <row r="62" spans="1:10" ht="19.5" customHeight="1">
      <c r="A62" s="37"/>
      <c r="B62" s="133"/>
      <c r="C62" s="157" t="s">
        <v>273</v>
      </c>
      <c r="D62" s="133"/>
      <c r="E62" s="69" t="s">
        <v>229</v>
      </c>
      <c r="F62" s="159">
        <v>1162.02</v>
      </c>
      <c r="G62" s="159">
        <v>1036.02</v>
      </c>
      <c r="H62" s="158">
        <v>125.8</v>
      </c>
      <c r="I62" s="158">
        <v>0.2</v>
      </c>
      <c r="J62" s="158"/>
    </row>
    <row r="63" spans="1:10" ht="19.5" customHeight="1">
      <c r="A63" s="37"/>
      <c r="B63" s="133" t="s">
        <v>293</v>
      </c>
      <c r="C63" s="157" t="s">
        <v>278</v>
      </c>
      <c r="D63" s="157" t="s">
        <v>260</v>
      </c>
      <c r="E63" s="69" t="s">
        <v>230</v>
      </c>
      <c r="F63" s="159">
        <v>1162.02</v>
      </c>
      <c r="G63" s="159">
        <v>1036.02</v>
      </c>
      <c r="H63" s="158">
        <v>125.8</v>
      </c>
      <c r="I63" s="158">
        <v>0.2</v>
      </c>
      <c r="J63" s="158"/>
    </row>
    <row r="64" spans="1:10" ht="19.5" customHeight="1">
      <c r="A64" s="32"/>
      <c r="B64" s="133" t="s">
        <v>286</v>
      </c>
      <c r="C64" s="133"/>
      <c r="D64" s="133"/>
      <c r="E64" s="69" t="s">
        <v>35</v>
      </c>
      <c r="F64" s="159">
        <v>253.94</v>
      </c>
      <c r="G64" s="159">
        <v>172.37</v>
      </c>
      <c r="H64" s="160">
        <v>7.46</v>
      </c>
      <c r="I64" s="160">
        <v>74.11</v>
      </c>
      <c r="J64" s="160"/>
    </row>
    <row r="65" spans="1:10" ht="19.5" customHeight="1">
      <c r="A65" s="32"/>
      <c r="B65" s="133"/>
      <c r="C65" s="133" t="s">
        <v>256</v>
      </c>
      <c r="D65" s="157"/>
      <c r="E65" s="69" t="s">
        <v>89</v>
      </c>
      <c r="F65" s="159">
        <v>253.94</v>
      </c>
      <c r="G65" s="159">
        <v>172.37</v>
      </c>
      <c r="H65" s="160">
        <v>7.46</v>
      </c>
      <c r="I65" s="160">
        <v>74.11</v>
      </c>
      <c r="J65" s="160"/>
    </row>
    <row r="66" spans="1:10" ht="19.5" customHeight="1">
      <c r="A66" s="32"/>
      <c r="B66" s="133" t="s">
        <v>287</v>
      </c>
      <c r="C66" s="133" t="s">
        <v>257</v>
      </c>
      <c r="D66" s="157" t="s">
        <v>260</v>
      </c>
      <c r="E66" s="69" t="s">
        <v>232</v>
      </c>
      <c r="F66" s="159">
        <v>81.57</v>
      </c>
      <c r="G66" s="159">
        <v>0</v>
      </c>
      <c r="H66" s="160">
        <v>7.46</v>
      </c>
      <c r="I66" s="160">
        <v>74.11</v>
      </c>
      <c r="J66" s="160"/>
    </row>
    <row r="67" spans="1:10" s="149" customFormat="1" ht="19.5" customHeight="1">
      <c r="A67" s="56"/>
      <c r="B67" s="252" t="s">
        <v>287</v>
      </c>
      <c r="C67" s="252" t="s">
        <v>257</v>
      </c>
      <c r="D67" s="252" t="s">
        <v>256</v>
      </c>
      <c r="E67" s="261" t="s">
        <v>10</v>
      </c>
      <c r="F67" s="255">
        <v>154.46</v>
      </c>
      <c r="G67" s="255">
        <v>154.46</v>
      </c>
      <c r="H67" s="255">
        <v>0</v>
      </c>
      <c r="I67" s="255">
        <v>0</v>
      </c>
      <c r="J67" s="152"/>
    </row>
    <row r="68" spans="1:10" ht="19.5" customHeight="1">
      <c r="A68" s="32"/>
      <c r="B68" s="133" t="s">
        <v>287</v>
      </c>
      <c r="C68" s="133" t="s">
        <v>257</v>
      </c>
      <c r="D68" s="133" t="s">
        <v>258</v>
      </c>
      <c r="E68" s="69" t="s">
        <v>91</v>
      </c>
      <c r="F68" s="92">
        <v>17.91</v>
      </c>
      <c r="G68" s="92">
        <v>17.91</v>
      </c>
      <c r="H68" s="92">
        <v>0</v>
      </c>
      <c r="I68" s="92">
        <v>0</v>
      </c>
      <c r="J68" s="32"/>
    </row>
    <row r="69" spans="1:10" ht="19.5" customHeight="1">
      <c r="A69" s="32"/>
      <c r="B69" s="133" t="s">
        <v>288</v>
      </c>
      <c r="C69" s="157"/>
      <c r="D69" s="133"/>
      <c r="E69" s="69" t="s">
        <v>92</v>
      </c>
      <c r="F69" s="92">
        <v>122.82</v>
      </c>
      <c r="G69" s="92">
        <v>122.82</v>
      </c>
      <c r="H69" s="92">
        <v>0</v>
      </c>
      <c r="I69" s="92">
        <v>0</v>
      </c>
      <c r="J69" s="32"/>
    </row>
    <row r="70" spans="1:10" ht="19.5" customHeight="1">
      <c r="A70" s="32"/>
      <c r="B70" s="133"/>
      <c r="C70" s="157" t="s">
        <v>271</v>
      </c>
      <c r="D70" s="157"/>
      <c r="E70" s="69" t="s">
        <v>11</v>
      </c>
      <c r="F70" s="92">
        <v>122.82</v>
      </c>
      <c r="G70" s="92">
        <v>122.82</v>
      </c>
      <c r="H70" s="92">
        <v>0</v>
      </c>
      <c r="I70" s="92">
        <v>0</v>
      </c>
      <c r="J70" s="32"/>
    </row>
    <row r="71" spans="1:10" ht="19.5" customHeight="1">
      <c r="A71" s="32"/>
      <c r="B71" s="146" t="s">
        <v>289</v>
      </c>
      <c r="C71" s="146" t="s">
        <v>272</v>
      </c>
      <c r="D71" s="146" t="s">
        <v>260</v>
      </c>
      <c r="E71" s="69" t="s">
        <v>249</v>
      </c>
      <c r="F71" s="92">
        <v>122.82</v>
      </c>
      <c r="G71" s="92">
        <v>122.82</v>
      </c>
      <c r="H71" s="92">
        <v>0</v>
      </c>
      <c r="I71" s="92">
        <v>0</v>
      </c>
      <c r="J71" s="32"/>
    </row>
    <row r="72" spans="1:10" ht="19.5" customHeight="1">
      <c r="A72" s="32"/>
      <c r="B72" s="146" t="s">
        <v>290</v>
      </c>
      <c r="C72" s="154"/>
      <c r="D72" s="146"/>
      <c r="E72" s="69" t="s">
        <v>36</v>
      </c>
      <c r="F72" s="92">
        <v>112.58</v>
      </c>
      <c r="G72" s="92">
        <v>112.58</v>
      </c>
      <c r="H72" s="92">
        <v>0</v>
      </c>
      <c r="I72" s="92">
        <v>0</v>
      </c>
      <c r="J72" s="32"/>
    </row>
    <row r="73" spans="1:10" ht="19.5" customHeight="1">
      <c r="A73" s="32"/>
      <c r="B73" s="146"/>
      <c r="C73" s="154" t="s">
        <v>260</v>
      </c>
      <c r="D73" s="154"/>
      <c r="E73" s="69" t="s">
        <v>15</v>
      </c>
      <c r="F73" s="92">
        <v>112.58</v>
      </c>
      <c r="G73" s="92">
        <v>112.58</v>
      </c>
      <c r="H73" s="92">
        <v>0</v>
      </c>
      <c r="I73" s="92">
        <v>0</v>
      </c>
      <c r="J73" s="32"/>
    </row>
    <row r="74" spans="1:10" ht="19.5" customHeight="1">
      <c r="A74" s="32"/>
      <c r="B74" s="146" t="s">
        <v>291</v>
      </c>
      <c r="C74" s="154" t="s">
        <v>261</v>
      </c>
      <c r="D74" s="154" t="s">
        <v>37</v>
      </c>
      <c r="E74" s="69" t="s">
        <v>16</v>
      </c>
      <c r="F74" s="92">
        <v>112.58</v>
      </c>
      <c r="G74" s="92">
        <v>112.58</v>
      </c>
      <c r="H74" s="92">
        <v>0</v>
      </c>
      <c r="I74" s="92">
        <v>0</v>
      </c>
      <c r="J74" s="32"/>
    </row>
    <row r="75" spans="1:10" s="18" customFormat="1" ht="19.5" customHeight="1">
      <c r="A75" s="248" t="s">
        <v>300</v>
      </c>
      <c r="B75" s="52"/>
      <c r="C75" s="52"/>
      <c r="D75" s="52"/>
      <c r="E75" s="249" t="s">
        <v>299</v>
      </c>
      <c r="F75" s="266">
        <v>517.32</v>
      </c>
      <c r="G75" s="266">
        <v>374.21</v>
      </c>
      <c r="H75" s="266">
        <f>77.48+49.5</f>
        <v>126.98</v>
      </c>
      <c r="I75" s="266">
        <v>16.13</v>
      </c>
      <c r="J75" s="266"/>
    </row>
    <row r="76" spans="1:10" s="149" customFormat="1" ht="19.5" customHeight="1">
      <c r="A76" s="51"/>
      <c r="B76" s="258" t="s">
        <v>286</v>
      </c>
      <c r="C76" s="258"/>
      <c r="D76" s="258"/>
      <c r="E76" s="261" t="s">
        <v>35</v>
      </c>
      <c r="F76" s="260">
        <v>81.42</v>
      </c>
      <c r="G76" s="92">
        <v>62.55</v>
      </c>
      <c r="H76" s="92">
        <v>2.82</v>
      </c>
      <c r="I76" s="92">
        <v>16.05</v>
      </c>
      <c r="J76" s="166"/>
    </row>
    <row r="77" spans="1:10" ht="19.5" customHeight="1">
      <c r="A77" s="37"/>
      <c r="B77" s="258"/>
      <c r="C77" s="258" t="s">
        <v>256</v>
      </c>
      <c r="D77" s="258"/>
      <c r="E77" s="253" t="s">
        <v>89</v>
      </c>
      <c r="F77" s="259">
        <v>80.39</v>
      </c>
      <c r="G77" s="92">
        <v>62.55</v>
      </c>
      <c r="H77" s="92">
        <v>2.82</v>
      </c>
      <c r="I77" s="92">
        <v>15.02</v>
      </c>
      <c r="J77" s="158"/>
    </row>
    <row r="78" spans="1:10" ht="19.5" customHeight="1">
      <c r="A78" s="37"/>
      <c r="B78" s="258" t="s">
        <v>287</v>
      </c>
      <c r="C78" s="258" t="s">
        <v>257</v>
      </c>
      <c r="D78" s="258" t="s">
        <v>37</v>
      </c>
      <c r="E78" s="253" t="s">
        <v>90</v>
      </c>
      <c r="F78" s="259">
        <v>17.84</v>
      </c>
      <c r="G78" s="92">
        <v>0</v>
      </c>
      <c r="H78" s="92">
        <v>2.82</v>
      </c>
      <c r="I78" s="92">
        <v>15.02</v>
      </c>
      <c r="J78" s="158"/>
    </row>
    <row r="79" spans="1:10" ht="19.5" customHeight="1">
      <c r="A79" s="37"/>
      <c r="B79" s="258" t="s">
        <v>287</v>
      </c>
      <c r="C79" s="258" t="s">
        <v>257</v>
      </c>
      <c r="D79" s="258" t="s">
        <v>256</v>
      </c>
      <c r="E79" s="253" t="s">
        <v>10</v>
      </c>
      <c r="F79" s="259">
        <v>36.55</v>
      </c>
      <c r="G79" s="92">
        <v>36.55</v>
      </c>
      <c r="H79" s="92">
        <v>0</v>
      </c>
      <c r="I79" s="92">
        <v>0</v>
      </c>
      <c r="J79" s="158"/>
    </row>
    <row r="80" spans="1:10" ht="19.5" customHeight="1">
      <c r="A80" s="37"/>
      <c r="B80" s="258" t="s">
        <v>287</v>
      </c>
      <c r="C80" s="258" t="s">
        <v>257</v>
      </c>
      <c r="D80" s="258" t="s">
        <v>258</v>
      </c>
      <c r="E80" s="253" t="s">
        <v>91</v>
      </c>
      <c r="F80" s="259">
        <v>26</v>
      </c>
      <c r="G80" s="92">
        <v>26</v>
      </c>
      <c r="H80" s="92">
        <v>0</v>
      </c>
      <c r="I80" s="92">
        <v>0</v>
      </c>
      <c r="J80" s="158"/>
    </row>
    <row r="81" spans="1:10" ht="19.5" customHeight="1">
      <c r="A81" s="37"/>
      <c r="B81" s="258"/>
      <c r="C81" s="258" t="s">
        <v>262</v>
      </c>
      <c r="D81" s="258"/>
      <c r="E81" s="253" t="s">
        <v>233</v>
      </c>
      <c r="F81" s="259">
        <v>1.03</v>
      </c>
      <c r="G81" s="92">
        <v>0</v>
      </c>
      <c r="H81" s="92">
        <v>0</v>
      </c>
      <c r="I81" s="92">
        <v>1.03</v>
      </c>
      <c r="J81" s="158"/>
    </row>
    <row r="82" spans="1:10" ht="19.5" customHeight="1">
      <c r="A82" s="32"/>
      <c r="B82" s="258" t="s">
        <v>287</v>
      </c>
      <c r="C82" s="258" t="s">
        <v>280</v>
      </c>
      <c r="D82" s="258" t="s">
        <v>37</v>
      </c>
      <c r="E82" s="253" t="s">
        <v>234</v>
      </c>
      <c r="F82" s="259">
        <v>1.03</v>
      </c>
      <c r="G82" s="92">
        <v>0</v>
      </c>
      <c r="H82" s="92">
        <v>0</v>
      </c>
      <c r="I82" s="92">
        <v>1.03</v>
      </c>
      <c r="J82" s="160"/>
    </row>
    <row r="83" spans="1:10" ht="19.5" customHeight="1">
      <c r="A83" s="32"/>
      <c r="B83" s="258" t="s">
        <v>288</v>
      </c>
      <c r="C83" s="258"/>
      <c r="D83" s="258"/>
      <c r="E83" s="253" t="s">
        <v>92</v>
      </c>
      <c r="F83" s="259">
        <v>409.71</v>
      </c>
      <c r="G83" s="92">
        <v>285.47</v>
      </c>
      <c r="H83" s="92">
        <v>74.66</v>
      </c>
      <c r="I83" s="92">
        <v>0.08</v>
      </c>
      <c r="J83" s="160"/>
    </row>
    <row r="84" spans="1:10" ht="19.5" customHeight="1">
      <c r="A84" s="32"/>
      <c r="B84" s="258"/>
      <c r="C84" s="258" t="s">
        <v>37</v>
      </c>
      <c r="D84" s="258"/>
      <c r="E84" s="253" t="s">
        <v>235</v>
      </c>
      <c r="F84" s="259">
        <v>321.88</v>
      </c>
      <c r="G84" s="92">
        <v>247.14</v>
      </c>
      <c r="H84" s="92">
        <v>74.66</v>
      </c>
      <c r="I84" s="92">
        <v>0.08</v>
      </c>
      <c r="J84" s="160"/>
    </row>
    <row r="85" spans="1:10" s="149" customFormat="1" ht="19.5" customHeight="1">
      <c r="A85" s="56"/>
      <c r="B85" s="252" t="s">
        <v>289</v>
      </c>
      <c r="C85" s="252" t="s">
        <v>259</v>
      </c>
      <c r="D85" s="252" t="s">
        <v>37</v>
      </c>
      <c r="E85" s="261" t="s">
        <v>13</v>
      </c>
      <c r="F85" s="255">
        <v>321.88</v>
      </c>
      <c r="G85" s="92">
        <v>247.14</v>
      </c>
      <c r="H85" s="92">
        <v>74.66</v>
      </c>
      <c r="I85" s="92">
        <v>0.08</v>
      </c>
      <c r="J85" s="152"/>
    </row>
    <row r="86" spans="1:10" ht="19.5" customHeight="1">
      <c r="A86" s="32"/>
      <c r="B86" s="258"/>
      <c r="C86" s="258" t="s">
        <v>264</v>
      </c>
      <c r="D86" s="258"/>
      <c r="E86" s="253" t="s">
        <v>240</v>
      </c>
      <c r="F86" s="255">
        <v>49.5</v>
      </c>
      <c r="G86" s="92">
        <v>0</v>
      </c>
      <c r="H86" s="92">
        <v>49.5</v>
      </c>
      <c r="I86" s="92">
        <v>0</v>
      </c>
      <c r="J86" s="32"/>
    </row>
    <row r="87" spans="1:10" ht="19.5" customHeight="1">
      <c r="A87" s="32"/>
      <c r="B87" s="258" t="s">
        <v>289</v>
      </c>
      <c r="C87" s="258" t="s">
        <v>265</v>
      </c>
      <c r="D87" s="258" t="s">
        <v>260</v>
      </c>
      <c r="E87" s="253" t="s">
        <v>241</v>
      </c>
      <c r="F87" s="255">
        <v>49.5</v>
      </c>
      <c r="G87" s="92">
        <v>0</v>
      </c>
      <c r="H87" s="255">
        <v>49.5</v>
      </c>
      <c r="I87" s="92">
        <v>0</v>
      </c>
      <c r="J87" s="32"/>
    </row>
    <row r="88" spans="1:10" ht="19.5" customHeight="1">
      <c r="A88" s="32"/>
      <c r="B88" s="258"/>
      <c r="C88" s="258" t="s">
        <v>271</v>
      </c>
      <c r="D88" s="258"/>
      <c r="E88" s="253" t="s">
        <v>11</v>
      </c>
      <c r="F88" s="255">
        <v>38.33</v>
      </c>
      <c r="G88" s="92">
        <v>38.33</v>
      </c>
      <c r="H88" s="92">
        <v>0</v>
      </c>
      <c r="I88" s="92">
        <v>0</v>
      </c>
      <c r="J88" s="32"/>
    </row>
    <row r="89" spans="1:10" ht="19.5" customHeight="1">
      <c r="A89" s="32"/>
      <c r="B89" s="252" t="s">
        <v>289</v>
      </c>
      <c r="C89" s="252" t="s">
        <v>272</v>
      </c>
      <c r="D89" s="252" t="s">
        <v>37</v>
      </c>
      <c r="E89" s="253" t="s">
        <v>12</v>
      </c>
      <c r="F89" s="255">
        <v>38.33</v>
      </c>
      <c r="G89" s="92">
        <v>38.33</v>
      </c>
      <c r="H89" s="92"/>
      <c r="I89" s="92">
        <v>0</v>
      </c>
      <c r="J89" s="32"/>
    </row>
    <row r="90" spans="1:10" ht="19.5" customHeight="1">
      <c r="A90" s="32"/>
      <c r="B90" s="252" t="s">
        <v>290</v>
      </c>
      <c r="C90" s="252"/>
      <c r="D90" s="252"/>
      <c r="E90" s="253" t="s">
        <v>36</v>
      </c>
      <c r="F90" s="255">
        <v>26.19</v>
      </c>
      <c r="G90" s="92">
        <v>26.19</v>
      </c>
      <c r="H90" s="92">
        <v>0</v>
      </c>
      <c r="I90" s="92">
        <v>0</v>
      </c>
      <c r="J90" s="32"/>
    </row>
    <row r="91" spans="1:10" ht="19.5" customHeight="1">
      <c r="A91" s="32"/>
      <c r="B91" s="252"/>
      <c r="C91" s="252" t="s">
        <v>260</v>
      </c>
      <c r="D91" s="252"/>
      <c r="E91" s="253" t="s">
        <v>15</v>
      </c>
      <c r="F91" s="255">
        <v>26.19</v>
      </c>
      <c r="G91" s="92">
        <v>26.19</v>
      </c>
      <c r="H91" s="92">
        <v>0</v>
      </c>
      <c r="I91" s="92">
        <v>0</v>
      </c>
      <c r="J91" s="32"/>
    </row>
    <row r="92" spans="1:10" ht="19.5" customHeight="1">
      <c r="A92" s="32"/>
      <c r="B92" s="252" t="s">
        <v>291</v>
      </c>
      <c r="C92" s="252" t="s">
        <v>261</v>
      </c>
      <c r="D92" s="252" t="s">
        <v>37</v>
      </c>
      <c r="E92" s="253" t="s">
        <v>16</v>
      </c>
      <c r="F92" s="255">
        <v>26.19</v>
      </c>
      <c r="G92" s="92">
        <v>26.19</v>
      </c>
      <c r="H92" s="92">
        <v>0</v>
      </c>
      <c r="I92" s="92">
        <v>0</v>
      </c>
      <c r="J92" s="32"/>
    </row>
    <row r="94" spans="2:4" ht="18" customHeight="1">
      <c r="B94" s="19"/>
      <c r="C94" s="19"/>
      <c r="D94" s="19"/>
    </row>
    <row r="95" spans="2:4" ht="67.5" customHeight="1">
      <c r="B95" s="19"/>
      <c r="C95" s="19"/>
      <c r="D95" s="19"/>
    </row>
    <row r="96" spans="2:4" ht="24" customHeight="1">
      <c r="B96" s="19"/>
      <c r="C96" s="19"/>
      <c r="D96" s="19"/>
    </row>
    <row r="97" spans="2:4" ht="24.75" customHeight="1">
      <c r="B97" s="19"/>
      <c r="C97" s="19"/>
      <c r="D97" s="19"/>
    </row>
  </sheetData>
  <sheetProtection/>
  <mergeCells count="5">
    <mergeCell ref="A1:J1"/>
    <mergeCell ref="B4:D4"/>
    <mergeCell ref="F4:J4"/>
    <mergeCell ref="A4:A5"/>
    <mergeCell ref="E4:E5"/>
  </mergeCells>
  <printOptions horizontalCentered="1"/>
  <pageMargins left="0.7480314960629921" right="0.7480314960629921" top="0.984251968503937" bottom="0.984251968503937" header="0.5118110236220472" footer="0.5118110236220472"/>
  <pageSetup fitToHeight="4" fitToWidth="1" horizontalDpi="600" verticalDpi="600" orientation="landscape" paperSize="9" scale="94" r:id="rId1"/>
</worksheet>
</file>

<file path=xl/worksheets/sheet32.xml><?xml version="1.0" encoding="utf-8"?>
<worksheet xmlns="http://schemas.openxmlformats.org/spreadsheetml/2006/main" xmlns:r="http://schemas.openxmlformats.org/officeDocument/2006/relationships">
  <dimension ref="A1:M29"/>
  <sheetViews>
    <sheetView showGridLines="0" showZeros="0" zoomScalePageLayoutView="0" workbookViewId="0" topLeftCell="A1">
      <selection activeCell="N29" sqref="N29"/>
    </sheetView>
  </sheetViews>
  <sheetFormatPr defaultColWidth="9.33203125" defaultRowHeight="11.25"/>
  <cols>
    <col min="1" max="1" width="4.33203125" style="19" customWidth="1"/>
    <col min="2" max="3" width="4.33203125" style="19" bestFit="1" customWidth="1"/>
    <col min="4" max="4" width="43.5" style="19" customWidth="1"/>
    <col min="5" max="5" width="11.33203125" style="19" customWidth="1"/>
    <col min="6" max="6" width="11" style="19" bestFit="1" customWidth="1"/>
    <col min="7" max="7" width="13.33203125" style="19" customWidth="1"/>
    <col min="8" max="8" width="12.66015625" style="19" customWidth="1"/>
    <col min="9" max="9" width="13.16015625" style="19" customWidth="1"/>
    <col min="10" max="10" width="13" style="19" customWidth="1"/>
    <col min="11" max="11" width="12.83203125" style="19" customWidth="1"/>
    <col min="12" max="237" width="9.16015625" style="19" customWidth="1"/>
    <col min="238" max="16384" width="9.33203125" style="19" customWidth="1"/>
  </cols>
  <sheetData>
    <row r="1" spans="1:11" ht="30" customHeight="1">
      <c r="A1" s="345" t="s">
        <v>145</v>
      </c>
      <c r="B1" s="345"/>
      <c r="C1" s="345"/>
      <c r="D1" s="345"/>
      <c r="E1" s="345"/>
      <c r="F1" s="345"/>
      <c r="G1" s="345"/>
      <c r="H1" s="345"/>
      <c r="I1" s="345"/>
      <c r="J1" s="345"/>
      <c r="K1" s="345"/>
    </row>
    <row r="2" spans="1:11" ht="15.75" customHeight="1">
      <c r="A2"/>
      <c r="B2"/>
      <c r="C2"/>
      <c r="D2"/>
      <c r="E2"/>
      <c r="F2"/>
      <c r="G2"/>
      <c r="K2" s="55" t="s">
        <v>49</v>
      </c>
    </row>
    <row r="3" spans="1:11" ht="18" customHeight="1">
      <c r="A3" s="291" t="s">
        <v>365</v>
      </c>
      <c r="B3" s="50"/>
      <c r="C3" s="50"/>
      <c r="D3" s="50"/>
      <c r="E3" s="66"/>
      <c r="F3"/>
      <c r="G3" s="67"/>
      <c r="K3" s="70" t="s">
        <v>3</v>
      </c>
    </row>
    <row r="4" spans="1:11" s="18" customFormat="1" ht="18" customHeight="1">
      <c r="A4" s="330" t="s">
        <v>29</v>
      </c>
      <c r="B4" s="330"/>
      <c r="C4" s="330"/>
      <c r="D4" s="342" t="s">
        <v>30</v>
      </c>
      <c r="E4" s="323" t="s">
        <v>39</v>
      </c>
      <c r="F4" s="323"/>
      <c r="G4" s="323"/>
      <c r="H4" s="323"/>
      <c r="I4" s="323"/>
      <c r="J4" s="323"/>
      <c r="K4" s="323"/>
    </row>
    <row r="5" spans="1:13" s="18" customFormat="1" ht="19.5" customHeight="1">
      <c r="A5" s="340" t="s">
        <v>31</v>
      </c>
      <c r="B5" s="340" t="s">
        <v>32</v>
      </c>
      <c r="C5" s="340" t="s">
        <v>33</v>
      </c>
      <c r="D5" s="343"/>
      <c r="E5" s="323" t="s">
        <v>22</v>
      </c>
      <c r="F5" s="323" t="s">
        <v>8</v>
      </c>
      <c r="G5" s="323"/>
      <c r="H5" s="323" t="s">
        <v>71</v>
      </c>
      <c r="I5" s="323" t="s">
        <v>108</v>
      </c>
      <c r="J5" s="323" t="s">
        <v>73</v>
      </c>
      <c r="K5" s="323" t="s">
        <v>104</v>
      </c>
      <c r="M5" s="353"/>
    </row>
    <row r="6" spans="1:13" s="18" customFormat="1" ht="60.75" customHeight="1">
      <c r="A6" s="341"/>
      <c r="B6" s="341"/>
      <c r="C6" s="341"/>
      <c r="D6" s="344"/>
      <c r="E6" s="323"/>
      <c r="F6" s="13" t="s">
        <v>82</v>
      </c>
      <c r="G6" s="13" t="s">
        <v>102</v>
      </c>
      <c r="H6" s="323"/>
      <c r="I6" s="323"/>
      <c r="J6" s="323"/>
      <c r="K6" s="323"/>
      <c r="M6" s="353"/>
    </row>
    <row r="7" spans="1:13" s="18" customFormat="1" ht="19.5" customHeight="1">
      <c r="A7" s="68"/>
      <c r="B7" s="68"/>
      <c r="C7" s="68"/>
      <c r="D7" s="131" t="s">
        <v>22</v>
      </c>
      <c r="E7" s="64">
        <v>3564.17</v>
      </c>
      <c r="F7" s="64">
        <v>3564.17</v>
      </c>
      <c r="G7" s="13"/>
      <c r="H7" s="13"/>
      <c r="I7" s="64"/>
      <c r="J7" s="13"/>
      <c r="K7" s="13"/>
      <c r="M7" s="288"/>
    </row>
    <row r="8" spans="1:13" ht="15" customHeight="1">
      <c r="A8" s="68">
        <v>205</v>
      </c>
      <c r="B8" s="68"/>
      <c r="C8" s="68"/>
      <c r="D8" s="69" t="s">
        <v>236</v>
      </c>
      <c r="E8" s="64">
        <v>1162.02</v>
      </c>
      <c r="F8" s="64">
        <v>1162.02</v>
      </c>
      <c r="G8" s="44"/>
      <c r="H8" s="32"/>
      <c r="I8" s="64"/>
      <c r="J8" s="32"/>
      <c r="K8" s="32"/>
      <c r="M8" s="289"/>
    </row>
    <row r="9" spans="1:13" ht="15" customHeight="1">
      <c r="A9" s="68"/>
      <c r="B9" s="68" t="s">
        <v>273</v>
      </c>
      <c r="C9" s="68"/>
      <c r="D9" s="69" t="s">
        <v>229</v>
      </c>
      <c r="E9" s="64">
        <v>1162.02</v>
      </c>
      <c r="F9" s="64">
        <v>1162.02</v>
      </c>
      <c r="G9" s="44"/>
      <c r="H9" s="32"/>
      <c r="I9" s="64"/>
      <c r="J9" s="32"/>
      <c r="K9" s="32"/>
      <c r="M9" s="289"/>
    </row>
    <row r="10" spans="1:13" ht="15" customHeight="1">
      <c r="A10" s="68">
        <v>205</v>
      </c>
      <c r="B10" s="68" t="s">
        <v>278</v>
      </c>
      <c r="C10" s="68" t="s">
        <v>260</v>
      </c>
      <c r="D10" s="69" t="s">
        <v>230</v>
      </c>
      <c r="E10" s="64">
        <v>1162.02</v>
      </c>
      <c r="F10" s="64">
        <v>1162.02</v>
      </c>
      <c r="G10" s="44"/>
      <c r="H10" s="32"/>
      <c r="I10" s="64"/>
      <c r="J10" s="32"/>
      <c r="K10" s="32"/>
      <c r="M10" s="289"/>
    </row>
    <row r="11" spans="1:13" ht="15" customHeight="1">
      <c r="A11" s="68">
        <v>208</v>
      </c>
      <c r="B11" s="68"/>
      <c r="C11" s="68"/>
      <c r="D11" s="163" t="s">
        <v>35</v>
      </c>
      <c r="E11" s="64">
        <v>539.65</v>
      </c>
      <c r="F11" s="64">
        <v>539.65</v>
      </c>
      <c r="G11" s="44"/>
      <c r="H11" s="32"/>
      <c r="I11" s="64"/>
      <c r="J11" s="32"/>
      <c r="K11" s="32"/>
      <c r="M11" s="289"/>
    </row>
    <row r="12" spans="1:13" ht="15" customHeight="1">
      <c r="A12" s="68"/>
      <c r="B12" s="68" t="s">
        <v>256</v>
      </c>
      <c r="C12" s="68"/>
      <c r="D12" s="69" t="s">
        <v>89</v>
      </c>
      <c r="E12" s="64">
        <v>538.62</v>
      </c>
      <c r="F12" s="64">
        <v>538.62</v>
      </c>
      <c r="G12" s="44"/>
      <c r="H12" s="32"/>
      <c r="I12" s="64"/>
      <c r="J12" s="32"/>
      <c r="K12" s="32"/>
      <c r="M12" s="289"/>
    </row>
    <row r="13" spans="1:13" ht="15" customHeight="1">
      <c r="A13" s="68">
        <v>208</v>
      </c>
      <c r="B13" s="68" t="s">
        <v>257</v>
      </c>
      <c r="C13" s="68" t="s">
        <v>37</v>
      </c>
      <c r="D13" s="69" t="s">
        <v>90</v>
      </c>
      <c r="E13" s="64">
        <v>68.26</v>
      </c>
      <c r="F13" s="64">
        <v>68.26</v>
      </c>
      <c r="G13" s="44"/>
      <c r="H13" s="32"/>
      <c r="I13" s="64"/>
      <c r="J13" s="32"/>
      <c r="K13" s="32"/>
      <c r="M13" s="289"/>
    </row>
    <row r="14" spans="1:13" ht="15" customHeight="1">
      <c r="A14" s="68">
        <v>208</v>
      </c>
      <c r="B14" s="68" t="s">
        <v>257</v>
      </c>
      <c r="C14" s="68" t="s">
        <v>260</v>
      </c>
      <c r="D14" s="69" t="s">
        <v>232</v>
      </c>
      <c r="E14" s="64">
        <v>91.29</v>
      </c>
      <c r="F14" s="64">
        <v>91.29</v>
      </c>
      <c r="G14" s="44"/>
      <c r="H14" s="32"/>
      <c r="I14" s="64"/>
      <c r="J14" s="32"/>
      <c r="K14" s="32"/>
      <c r="M14" s="289"/>
    </row>
    <row r="15" spans="1:13" ht="15" customHeight="1">
      <c r="A15" s="68">
        <v>208</v>
      </c>
      <c r="B15" s="68" t="s">
        <v>257</v>
      </c>
      <c r="C15" s="68" t="s">
        <v>256</v>
      </c>
      <c r="D15" s="69" t="s">
        <v>10</v>
      </c>
      <c r="E15" s="64">
        <v>326.81</v>
      </c>
      <c r="F15" s="64">
        <v>326.81</v>
      </c>
      <c r="G15" s="44"/>
      <c r="H15" s="32"/>
      <c r="I15" s="64"/>
      <c r="J15" s="32"/>
      <c r="K15" s="32"/>
      <c r="M15" s="289"/>
    </row>
    <row r="16" spans="1:13" ht="15" customHeight="1">
      <c r="A16" s="68">
        <v>208</v>
      </c>
      <c r="B16" s="68" t="s">
        <v>257</v>
      </c>
      <c r="C16" s="68" t="s">
        <v>258</v>
      </c>
      <c r="D16" s="69" t="s">
        <v>91</v>
      </c>
      <c r="E16" s="64">
        <v>52.26</v>
      </c>
      <c r="F16" s="64">
        <v>52.26</v>
      </c>
      <c r="G16" s="44"/>
      <c r="H16" s="32"/>
      <c r="I16" s="64"/>
      <c r="J16" s="32"/>
      <c r="K16" s="32"/>
      <c r="M16" s="289"/>
    </row>
    <row r="17" spans="1:13" ht="15" customHeight="1">
      <c r="A17" s="68"/>
      <c r="B17" s="68" t="s">
        <v>262</v>
      </c>
      <c r="C17" s="68"/>
      <c r="D17" s="69" t="s">
        <v>233</v>
      </c>
      <c r="E17" s="64">
        <v>1.03</v>
      </c>
      <c r="F17" s="64">
        <v>1.03</v>
      </c>
      <c r="G17" s="44"/>
      <c r="H17" s="32"/>
      <c r="I17" s="64"/>
      <c r="J17" s="32"/>
      <c r="K17" s="32"/>
      <c r="M17" s="289"/>
    </row>
    <row r="18" spans="1:13" ht="15" customHeight="1">
      <c r="A18" s="68">
        <v>208</v>
      </c>
      <c r="B18" s="68" t="s">
        <v>280</v>
      </c>
      <c r="C18" s="68" t="s">
        <v>37</v>
      </c>
      <c r="D18" s="69" t="s">
        <v>234</v>
      </c>
      <c r="E18" s="64">
        <v>1.03</v>
      </c>
      <c r="F18" s="64">
        <v>1.03</v>
      </c>
      <c r="G18" s="44"/>
      <c r="H18" s="32"/>
      <c r="I18" s="64"/>
      <c r="J18" s="32"/>
      <c r="K18" s="32"/>
      <c r="M18" s="289"/>
    </row>
    <row r="19" spans="1:13" ht="15" customHeight="1">
      <c r="A19" s="68">
        <v>210</v>
      </c>
      <c r="B19" s="68"/>
      <c r="C19" s="68"/>
      <c r="D19" s="69" t="s">
        <v>92</v>
      </c>
      <c r="E19" s="64">
        <v>1628.52</v>
      </c>
      <c r="F19" s="64">
        <v>1628.52</v>
      </c>
      <c r="G19" s="44"/>
      <c r="H19" s="32"/>
      <c r="I19" s="64"/>
      <c r="J19" s="32"/>
      <c r="K19" s="32"/>
      <c r="M19" s="289"/>
    </row>
    <row r="20" spans="1:13" ht="15" customHeight="1">
      <c r="A20" s="68"/>
      <c r="B20" s="68" t="s">
        <v>37</v>
      </c>
      <c r="C20" s="68"/>
      <c r="D20" s="69" t="s">
        <v>235</v>
      </c>
      <c r="E20" s="64">
        <v>991.15</v>
      </c>
      <c r="F20" s="64">
        <v>991.15</v>
      </c>
      <c r="G20" s="44"/>
      <c r="H20" s="32"/>
      <c r="I20" s="64"/>
      <c r="J20" s="32"/>
      <c r="K20" s="32"/>
      <c r="M20" s="289"/>
    </row>
    <row r="21" spans="1:13" ht="15" customHeight="1">
      <c r="A21" s="68">
        <v>210</v>
      </c>
      <c r="B21" s="68" t="s">
        <v>259</v>
      </c>
      <c r="C21" s="68" t="s">
        <v>37</v>
      </c>
      <c r="D21" s="69" t="s">
        <v>13</v>
      </c>
      <c r="E21" s="64">
        <v>991.15</v>
      </c>
      <c r="F21" s="64">
        <v>991.15</v>
      </c>
      <c r="G21" s="44"/>
      <c r="H21" s="32"/>
      <c r="I21" s="64"/>
      <c r="J21" s="32"/>
      <c r="K21" s="32"/>
      <c r="M21" s="289"/>
    </row>
    <row r="22" spans="1:13" ht="15" customHeight="1">
      <c r="A22" s="68"/>
      <c r="B22" s="68" t="s">
        <v>264</v>
      </c>
      <c r="C22" s="68"/>
      <c r="D22" s="69" t="s">
        <v>240</v>
      </c>
      <c r="E22" s="64">
        <v>385.69</v>
      </c>
      <c r="F22" s="64">
        <v>385.69</v>
      </c>
      <c r="G22" s="44"/>
      <c r="H22" s="32"/>
      <c r="I22" s="64"/>
      <c r="J22" s="32"/>
      <c r="K22" s="32"/>
      <c r="M22" s="289"/>
    </row>
    <row r="23" spans="1:13" ht="15" customHeight="1">
      <c r="A23" s="68">
        <v>210</v>
      </c>
      <c r="B23" s="68" t="s">
        <v>265</v>
      </c>
      <c r="C23" s="68" t="s">
        <v>273</v>
      </c>
      <c r="D23" s="69" t="s">
        <v>242</v>
      </c>
      <c r="E23" s="64">
        <v>385.69</v>
      </c>
      <c r="F23" s="64">
        <v>385.69</v>
      </c>
      <c r="G23" s="44"/>
      <c r="H23" s="32"/>
      <c r="I23" s="64"/>
      <c r="J23" s="32"/>
      <c r="K23" s="32"/>
      <c r="M23" s="289"/>
    </row>
    <row r="24" spans="1:13" ht="15" customHeight="1">
      <c r="A24" s="68"/>
      <c r="B24" s="68" t="s">
        <v>271</v>
      </c>
      <c r="C24" s="68"/>
      <c r="D24" s="69" t="s">
        <v>11</v>
      </c>
      <c r="E24" s="64">
        <v>251.68</v>
      </c>
      <c r="F24" s="64">
        <v>251.68</v>
      </c>
      <c r="G24" s="44"/>
      <c r="H24" s="32"/>
      <c r="I24" s="64"/>
      <c r="J24" s="32"/>
      <c r="K24" s="32"/>
      <c r="M24" s="289"/>
    </row>
    <row r="25" spans="1:13" ht="15" customHeight="1">
      <c r="A25" s="68">
        <v>210</v>
      </c>
      <c r="B25" s="68" t="s">
        <v>272</v>
      </c>
      <c r="C25" s="68" t="s">
        <v>37</v>
      </c>
      <c r="D25" s="69" t="s">
        <v>12</v>
      </c>
      <c r="E25" s="64">
        <v>101.57</v>
      </c>
      <c r="F25" s="64">
        <v>101.57</v>
      </c>
      <c r="G25" s="44"/>
      <c r="H25" s="32"/>
      <c r="I25" s="64"/>
      <c r="J25" s="32"/>
      <c r="K25" s="32"/>
      <c r="M25" s="289"/>
    </row>
    <row r="26" spans="1:13" ht="15" customHeight="1">
      <c r="A26" s="68">
        <v>210</v>
      </c>
      <c r="B26" s="68" t="s">
        <v>272</v>
      </c>
      <c r="C26" s="68" t="s">
        <v>260</v>
      </c>
      <c r="D26" s="69" t="s">
        <v>249</v>
      </c>
      <c r="E26" s="64">
        <v>150.11</v>
      </c>
      <c r="F26" s="64">
        <v>150.11</v>
      </c>
      <c r="G26" s="32"/>
      <c r="H26" s="32"/>
      <c r="I26" s="64"/>
      <c r="J26" s="32"/>
      <c r="K26" s="32"/>
      <c r="M26" s="289"/>
    </row>
    <row r="27" spans="1:13" ht="15" customHeight="1">
      <c r="A27" s="68">
        <v>221</v>
      </c>
      <c r="B27" s="68"/>
      <c r="C27" s="68"/>
      <c r="D27" s="69" t="s">
        <v>36</v>
      </c>
      <c r="E27" s="64">
        <v>233.98</v>
      </c>
      <c r="F27" s="64">
        <v>233.98</v>
      </c>
      <c r="G27" s="44"/>
      <c r="H27" s="32"/>
      <c r="I27" s="64"/>
      <c r="J27" s="32"/>
      <c r="K27" s="32"/>
      <c r="M27" s="289"/>
    </row>
    <row r="28" spans="1:13" ht="15" customHeight="1">
      <c r="A28" s="68"/>
      <c r="B28" s="68" t="s">
        <v>260</v>
      </c>
      <c r="C28" s="68"/>
      <c r="D28" s="69" t="s">
        <v>15</v>
      </c>
      <c r="E28" s="64">
        <v>233.98</v>
      </c>
      <c r="F28" s="64">
        <v>233.98</v>
      </c>
      <c r="G28" s="44"/>
      <c r="H28" s="32"/>
      <c r="I28" s="64"/>
      <c r="J28" s="32"/>
      <c r="K28" s="32"/>
      <c r="M28" s="289"/>
    </row>
    <row r="29" spans="1:13" ht="15" customHeight="1">
      <c r="A29" s="68">
        <v>221</v>
      </c>
      <c r="B29" s="68" t="s">
        <v>261</v>
      </c>
      <c r="C29" s="68" t="s">
        <v>37</v>
      </c>
      <c r="D29" s="69" t="s">
        <v>16</v>
      </c>
      <c r="E29" s="64">
        <v>233.98</v>
      </c>
      <c r="F29" s="64">
        <v>233.98</v>
      </c>
      <c r="G29" s="44"/>
      <c r="H29" s="32"/>
      <c r="I29" s="64"/>
      <c r="J29" s="32"/>
      <c r="K29" s="32"/>
      <c r="M29" s="289"/>
    </row>
    <row r="31" s="204" customFormat="1" ht="14.25"/>
    <row r="32" s="204" customFormat="1" ht="40.5" customHeight="1"/>
    <row r="33" s="204" customFormat="1" ht="24" customHeight="1"/>
    <row r="34" ht="24.75" customHeight="1"/>
  </sheetData>
  <sheetProtection/>
  <mergeCells count="14">
    <mergeCell ref="K5:K6"/>
    <mergeCell ref="M5:M6"/>
    <mergeCell ref="A1:K1"/>
    <mergeCell ref="A4:C4"/>
    <mergeCell ref="E4:K4"/>
    <mergeCell ref="F5:G5"/>
    <mergeCell ref="A5:A6"/>
    <mergeCell ref="B5:B6"/>
    <mergeCell ref="C5:C6"/>
    <mergeCell ref="D4:D6"/>
    <mergeCell ref="E5:E6"/>
    <mergeCell ref="H5:H6"/>
    <mergeCell ref="I5:I6"/>
    <mergeCell ref="J5:J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F47"/>
  <sheetViews>
    <sheetView showGridLines="0" showZeros="0" zoomScalePageLayoutView="0" workbookViewId="0" topLeftCell="A1">
      <selection activeCell="J19" sqref="J19"/>
    </sheetView>
  </sheetViews>
  <sheetFormatPr defaultColWidth="9.16015625" defaultRowHeight="12.75" customHeight="1"/>
  <cols>
    <col min="1" max="1" width="7.33203125" style="177" customWidth="1"/>
    <col min="2" max="2" width="9.16015625" style="169" customWidth="1"/>
    <col min="3" max="3" width="51.66015625" style="0" customWidth="1"/>
    <col min="4" max="4" width="17" style="0" customWidth="1"/>
    <col min="5" max="5" width="17.66015625" style="0" customWidth="1"/>
    <col min="6" max="6" width="15" style="0" customWidth="1"/>
  </cols>
  <sheetData>
    <row r="1" spans="1:6" ht="24.75" customHeight="1">
      <c r="A1" s="354" t="s">
        <v>146</v>
      </c>
      <c r="B1" s="354"/>
      <c r="C1" s="354"/>
      <c r="D1" s="354"/>
      <c r="E1" s="354"/>
      <c r="F1" s="354"/>
    </row>
    <row r="2" spans="1:6" ht="15.75" customHeight="1">
      <c r="A2" s="176"/>
      <c r="B2" s="168"/>
      <c r="C2" s="33"/>
      <c r="D2" s="33"/>
      <c r="F2" s="55" t="s">
        <v>50</v>
      </c>
    </row>
    <row r="3" spans="1:6" s="19" customFormat="1" ht="15.75" customHeight="1">
      <c r="A3" s="355" t="s">
        <v>366</v>
      </c>
      <c r="B3" s="356"/>
      <c r="C3" s="357"/>
      <c r="D3" s="61"/>
      <c r="F3" s="55" t="s">
        <v>3</v>
      </c>
    </row>
    <row r="4" spans="1:6" s="18" customFormat="1" ht="24" customHeight="1">
      <c r="A4" s="358" t="s">
        <v>29</v>
      </c>
      <c r="B4" s="358"/>
      <c r="C4" s="331" t="s">
        <v>30</v>
      </c>
      <c r="D4" s="331" t="s">
        <v>147</v>
      </c>
      <c r="E4" s="331"/>
      <c r="F4" s="331"/>
    </row>
    <row r="5" spans="1:6" s="18" customFormat="1" ht="22.5" customHeight="1">
      <c r="A5" s="170" t="s">
        <v>31</v>
      </c>
      <c r="B5" s="156" t="s">
        <v>32</v>
      </c>
      <c r="C5" s="331"/>
      <c r="D5" s="24" t="s">
        <v>22</v>
      </c>
      <c r="E5" s="24" t="s">
        <v>51</v>
      </c>
      <c r="F5" s="24" t="s">
        <v>52</v>
      </c>
    </row>
    <row r="6" spans="1:6" s="18" customFormat="1" ht="19.5" customHeight="1">
      <c r="A6" s="170"/>
      <c r="B6" s="171"/>
      <c r="C6" s="172" t="s">
        <v>53</v>
      </c>
      <c r="D6" s="175">
        <v>3564.17</v>
      </c>
      <c r="E6" s="178">
        <v>3158.36</v>
      </c>
      <c r="F6" s="178">
        <v>405.81</v>
      </c>
    </row>
    <row r="7" spans="1:6" s="19" customFormat="1" ht="19.5" customHeight="1">
      <c r="A7" s="269" t="s">
        <v>325</v>
      </c>
      <c r="B7" s="173">
        <v>301</v>
      </c>
      <c r="C7" s="174" t="s">
        <v>25</v>
      </c>
      <c r="D7" s="175">
        <v>3018.6200000000003</v>
      </c>
      <c r="E7" s="175">
        <v>3018.6200000000003</v>
      </c>
      <c r="F7" s="175"/>
    </row>
    <row r="8" spans="1:6" s="19" customFormat="1" ht="19.5" customHeight="1">
      <c r="A8" s="173"/>
      <c r="B8" s="192">
        <v>30101</v>
      </c>
      <c r="C8" s="174" t="s">
        <v>76</v>
      </c>
      <c r="D8" s="175">
        <v>1293.65</v>
      </c>
      <c r="E8" s="175">
        <v>1293.65</v>
      </c>
      <c r="F8" s="175"/>
    </row>
    <row r="9" spans="1:6" s="19" customFormat="1" ht="19.5" customHeight="1">
      <c r="A9" s="173"/>
      <c r="B9" s="173">
        <v>30102</v>
      </c>
      <c r="C9" s="174" t="s">
        <v>77</v>
      </c>
      <c r="D9" s="175">
        <v>736</v>
      </c>
      <c r="E9" s="175">
        <v>736</v>
      </c>
      <c r="F9" s="175"/>
    </row>
    <row r="10" spans="1:6" s="19" customFormat="1" ht="19.5" customHeight="1">
      <c r="A10" s="173"/>
      <c r="B10" s="173">
        <v>30103</v>
      </c>
      <c r="C10" s="174" t="s">
        <v>78</v>
      </c>
      <c r="D10" s="175">
        <v>107.82000000000001</v>
      </c>
      <c r="E10" s="175">
        <v>107.82000000000001</v>
      </c>
      <c r="F10" s="175"/>
    </row>
    <row r="11" spans="1:6" s="19" customFormat="1" ht="19.5" customHeight="1">
      <c r="A11" s="173"/>
      <c r="B11" s="173">
        <v>30108</v>
      </c>
      <c r="C11" s="191" t="s">
        <v>302</v>
      </c>
      <c r="D11" s="175">
        <v>326.81</v>
      </c>
      <c r="E11" s="175">
        <v>326.81</v>
      </c>
      <c r="F11" s="175"/>
    </row>
    <row r="12" spans="1:6" s="19" customFormat="1" ht="19.5" customHeight="1">
      <c r="A12" s="173"/>
      <c r="B12" s="173">
        <v>30109</v>
      </c>
      <c r="C12" s="174" t="s">
        <v>303</v>
      </c>
      <c r="D12" s="175">
        <v>52.260000000000005</v>
      </c>
      <c r="E12" s="175">
        <v>52.260000000000005</v>
      </c>
      <c r="F12" s="175"/>
    </row>
    <row r="13" spans="1:6" s="19" customFormat="1" ht="19.5" customHeight="1">
      <c r="A13" s="173"/>
      <c r="B13" s="173">
        <v>30110</v>
      </c>
      <c r="C13" s="174" t="s">
        <v>304</v>
      </c>
      <c r="D13" s="175">
        <v>201.52999999999997</v>
      </c>
      <c r="E13" s="175">
        <v>201.52999999999997</v>
      </c>
      <c r="F13" s="175"/>
    </row>
    <row r="14" spans="1:6" s="19" customFormat="1" ht="19.5" customHeight="1">
      <c r="A14" s="173"/>
      <c r="B14" s="192">
        <v>30112</v>
      </c>
      <c r="C14" s="191" t="s">
        <v>305</v>
      </c>
      <c r="D14" s="175">
        <v>66.57000000000001</v>
      </c>
      <c r="E14" s="175">
        <v>66.57000000000001</v>
      </c>
      <c r="F14" s="175"/>
    </row>
    <row r="15" spans="1:6" s="19" customFormat="1" ht="19.5" customHeight="1">
      <c r="A15" s="173"/>
      <c r="B15" s="173">
        <v>30113</v>
      </c>
      <c r="C15" s="191" t="s">
        <v>306</v>
      </c>
      <c r="D15" s="175">
        <v>233.98</v>
      </c>
      <c r="E15" s="175">
        <v>233.98</v>
      </c>
      <c r="F15" s="175"/>
    </row>
    <row r="16" spans="1:6" s="19" customFormat="1" ht="19.5" customHeight="1">
      <c r="A16" s="269" t="s">
        <v>326</v>
      </c>
      <c r="B16" s="173">
        <v>302</v>
      </c>
      <c r="C16" s="174" t="s">
        <v>26</v>
      </c>
      <c r="D16" s="175">
        <v>405.80999999999995</v>
      </c>
      <c r="E16" s="175"/>
      <c r="F16" s="175">
        <v>405.80999999999995</v>
      </c>
    </row>
    <row r="17" spans="1:6" s="19" customFormat="1" ht="19.5" customHeight="1">
      <c r="A17" s="173"/>
      <c r="B17" s="173">
        <v>30201</v>
      </c>
      <c r="C17" s="174" t="s">
        <v>79</v>
      </c>
      <c r="D17" s="175">
        <v>82.44</v>
      </c>
      <c r="E17" s="175"/>
      <c r="F17" s="175">
        <v>82.44</v>
      </c>
    </row>
    <row r="18" spans="1:6" s="19" customFormat="1" ht="19.5" customHeight="1">
      <c r="A18" s="173"/>
      <c r="B18" s="173">
        <v>30202</v>
      </c>
      <c r="C18" s="174" t="s">
        <v>307</v>
      </c>
      <c r="D18" s="175">
        <v>3.129999999999999</v>
      </c>
      <c r="E18" s="175"/>
      <c r="F18" s="175">
        <v>3.129999999999999</v>
      </c>
    </row>
    <row r="19" spans="1:6" s="19" customFormat="1" ht="19.5" customHeight="1">
      <c r="A19" s="173"/>
      <c r="B19" s="173">
        <v>30205</v>
      </c>
      <c r="C19" s="174" t="s">
        <v>308</v>
      </c>
      <c r="D19" s="175">
        <v>5</v>
      </c>
      <c r="E19" s="175"/>
      <c r="F19" s="175">
        <v>5</v>
      </c>
    </row>
    <row r="20" spans="1:6" s="19" customFormat="1" ht="19.5" customHeight="1">
      <c r="A20" s="173"/>
      <c r="B20" s="173">
        <v>30206</v>
      </c>
      <c r="C20" s="191" t="s">
        <v>309</v>
      </c>
      <c r="D20" s="175">
        <v>13.05</v>
      </c>
      <c r="E20" s="175"/>
      <c r="F20" s="175">
        <v>13.05</v>
      </c>
    </row>
    <row r="21" spans="1:6" s="19" customFormat="1" ht="19.5" customHeight="1">
      <c r="A21" s="173"/>
      <c r="B21" s="173">
        <v>30207</v>
      </c>
      <c r="C21" s="174" t="s">
        <v>310</v>
      </c>
      <c r="D21" s="175">
        <v>3.81</v>
      </c>
      <c r="E21" s="175"/>
      <c r="F21" s="175">
        <v>3.81</v>
      </c>
    </row>
    <row r="22" spans="1:6" s="19" customFormat="1" ht="19.5" customHeight="1">
      <c r="A22" s="173"/>
      <c r="B22" s="173">
        <v>30208</v>
      </c>
      <c r="C22" s="174" t="s">
        <v>311</v>
      </c>
      <c r="D22" s="175">
        <v>125.11</v>
      </c>
      <c r="E22" s="175"/>
      <c r="F22" s="175">
        <v>125.11</v>
      </c>
    </row>
    <row r="23" spans="1:6" s="19" customFormat="1" ht="19.5" customHeight="1">
      <c r="A23" s="173"/>
      <c r="B23" s="192">
        <v>30211</v>
      </c>
      <c r="C23" s="174" t="s">
        <v>312</v>
      </c>
      <c r="D23" s="175">
        <v>15.560000000000002</v>
      </c>
      <c r="E23" s="175"/>
      <c r="F23" s="175">
        <v>15.560000000000002</v>
      </c>
    </row>
    <row r="24" spans="1:6" s="19" customFormat="1" ht="19.5" customHeight="1">
      <c r="A24" s="173"/>
      <c r="B24" s="173">
        <v>30213</v>
      </c>
      <c r="C24" s="174" t="s">
        <v>313</v>
      </c>
      <c r="D24" s="175">
        <v>0</v>
      </c>
      <c r="E24" s="175"/>
      <c r="F24" s="175">
        <v>0</v>
      </c>
    </row>
    <row r="25" spans="1:6" s="19" customFormat="1" ht="19.5" customHeight="1">
      <c r="A25" s="173"/>
      <c r="B25" s="173">
        <v>30215</v>
      </c>
      <c r="C25" s="174" t="s">
        <v>314</v>
      </c>
      <c r="D25" s="175">
        <v>2</v>
      </c>
      <c r="E25" s="175"/>
      <c r="F25" s="175">
        <v>2</v>
      </c>
    </row>
    <row r="26" spans="1:6" s="19" customFormat="1" ht="19.5" customHeight="1">
      <c r="A26" s="173"/>
      <c r="B26" s="173">
        <v>30216</v>
      </c>
      <c r="C26" s="191" t="s">
        <v>315</v>
      </c>
      <c r="D26" s="175">
        <v>3</v>
      </c>
      <c r="E26" s="175"/>
      <c r="F26" s="175">
        <v>3</v>
      </c>
    </row>
    <row r="27" spans="1:6" s="19" customFormat="1" ht="19.5" customHeight="1">
      <c r="A27" s="173"/>
      <c r="B27" s="173">
        <v>30217</v>
      </c>
      <c r="C27" s="174" t="s">
        <v>316</v>
      </c>
      <c r="D27" s="175">
        <v>0</v>
      </c>
      <c r="E27" s="175"/>
      <c r="F27" s="175">
        <v>0</v>
      </c>
    </row>
    <row r="28" spans="1:6" s="19" customFormat="1" ht="19.5" customHeight="1">
      <c r="A28" s="173"/>
      <c r="B28" s="173">
        <v>30218</v>
      </c>
      <c r="C28" s="174" t="s">
        <v>317</v>
      </c>
      <c r="D28" s="175">
        <v>0</v>
      </c>
      <c r="E28" s="175"/>
      <c r="F28" s="175">
        <v>0</v>
      </c>
    </row>
    <row r="29" spans="1:6" s="19" customFormat="1" ht="19.5" customHeight="1">
      <c r="A29" s="173"/>
      <c r="B29" s="192">
        <v>30226</v>
      </c>
      <c r="C29" s="191" t="s">
        <v>318</v>
      </c>
      <c r="D29" s="175">
        <v>12.319999999999997</v>
      </c>
      <c r="E29" s="175"/>
      <c r="F29" s="175">
        <v>12.319999999999997</v>
      </c>
    </row>
    <row r="30" spans="1:6" s="19" customFormat="1" ht="19.5" customHeight="1">
      <c r="A30" s="173"/>
      <c r="B30" s="173">
        <v>30228</v>
      </c>
      <c r="C30" s="191" t="s">
        <v>319</v>
      </c>
      <c r="D30" s="175">
        <v>20.319999999999997</v>
      </c>
      <c r="E30" s="175"/>
      <c r="F30" s="175">
        <v>20.319999999999997</v>
      </c>
    </row>
    <row r="31" spans="1:6" s="19" customFormat="1" ht="19.5" customHeight="1">
      <c r="A31" s="173"/>
      <c r="B31" s="173">
        <v>30231</v>
      </c>
      <c r="C31" s="174" t="s">
        <v>320</v>
      </c>
      <c r="D31" s="175">
        <v>9.5</v>
      </c>
      <c r="E31" s="175"/>
      <c r="F31" s="175">
        <v>9.5</v>
      </c>
    </row>
    <row r="32" spans="1:6" s="19" customFormat="1" ht="19.5" customHeight="1">
      <c r="A32" s="173"/>
      <c r="B32" s="173">
        <v>30239</v>
      </c>
      <c r="C32" s="174" t="s">
        <v>321</v>
      </c>
      <c r="D32" s="175">
        <v>89.36</v>
      </c>
      <c r="E32" s="175"/>
      <c r="F32" s="175">
        <v>89.36</v>
      </c>
    </row>
    <row r="33" spans="1:6" s="19" customFormat="1" ht="19.5" customHeight="1">
      <c r="A33" s="173"/>
      <c r="B33" s="173">
        <v>30299</v>
      </c>
      <c r="C33" s="270" t="s">
        <v>328</v>
      </c>
      <c r="D33" s="175">
        <v>21.21</v>
      </c>
      <c r="E33" s="175"/>
      <c r="F33" s="175">
        <v>21.21</v>
      </c>
    </row>
    <row r="34" spans="1:6" s="19" customFormat="1" ht="19.5" customHeight="1">
      <c r="A34" s="269" t="s">
        <v>327</v>
      </c>
      <c r="B34" s="173">
        <v>303</v>
      </c>
      <c r="C34" s="174" t="s">
        <v>27</v>
      </c>
      <c r="D34" s="175">
        <v>139.73999999999998</v>
      </c>
      <c r="E34" s="175">
        <v>139.73999999999998</v>
      </c>
      <c r="F34" s="175"/>
    </row>
    <row r="35" spans="1:6" s="19" customFormat="1" ht="19.5" customHeight="1">
      <c r="A35" s="173"/>
      <c r="B35" s="173">
        <v>30301</v>
      </c>
      <c r="C35" s="191" t="s">
        <v>80</v>
      </c>
      <c r="D35" s="175">
        <v>60.709999999999994</v>
      </c>
      <c r="E35" s="175">
        <v>60.709999999999994</v>
      </c>
      <c r="F35" s="175"/>
    </row>
    <row r="36" spans="1:6" s="19" customFormat="1" ht="19.5" customHeight="1">
      <c r="A36" s="173"/>
      <c r="B36" s="173">
        <v>30302</v>
      </c>
      <c r="C36" s="174" t="s">
        <v>81</v>
      </c>
      <c r="D36" s="175">
        <v>74.16</v>
      </c>
      <c r="E36" s="175">
        <v>74.16</v>
      </c>
      <c r="F36" s="175"/>
    </row>
    <row r="37" spans="1:6" s="19" customFormat="1" ht="19.5" customHeight="1">
      <c r="A37" s="173"/>
      <c r="B37" s="173">
        <v>30303</v>
      </c>
      <c r="C37" s="174" t="s">
        <v>322</v>
      </c>
      <c r="D37" s="175">
        <v>0.29</v>
      </c>
      <c r="E37" s="175">
        <v>0.29</v>
      </c>
      <c r="F37" s="175"/>
    </row>
    <row r="38" spans="1:6" s="19" customFormat="1" ht="19.5" customHeight="1">
      <c r="A38" s="173"/>
      <c r="B38" s="192">
        <v>30305</v>
      </c>
      <c r="C38" s="174" t="s">
        <v>323</v>
      </c>
      <c r="D38" s="175">
        <v>4.21</v>
      </c>
      <c r="E38" s="175">
        <v>4.21</v>
      </c>
      <c r="F38" s="175"/>
    </row>
    <row r="39" spans="1:6" s="19" customFormat="1" ht="19.5" customHeight="1">
      <c r="A39" s="173"/>
      <c r="B39" s="173">
        <v>30309</v>
      </c>
      <c r="C39" s="174" t="s">
        <v>324</v>
      </c>
      <c r="D39" s="175">
        <v>0.37</v>
      </c>
      <c r="E39" s="175">
        <v>0.37</v>
      </c>
      <c r="F39" s="175"/>
    </row>
    <row r="41" spans="1:2" ht="21.75" customHeight="1">
      <c r="A41" s="19"/>
      <c r="B41" s="19"/>
    </row>
    <row r="42" spans="1:2" ht="37.5" customHeight="1">
      <c r="A42" s="19"/>
      <c r="B42" s="19"/>
    </row>
    <row r="43" spans="1:2" ht="21" customHeight="1">
      <c r="A43"/>
      <c r="B43"/>
    </row>
    <row r="44" spans="1:2" ht="27" customHeight="1">
      <c r="A44"/>
      <c r="B44"/>
    </row>
    <row r="45" spans="1:2" ht="12.75" customHeight="1">
      <c r="A45"/>
      <c r="B45"/>
    </row>
    <row r="46" spans="1:2" ht="12.75" customHeight="1">
      <c r="A46"/>
      <c r="B46"/>
    </row>
    <row r="47" spans="1:2" ht="12.75" customHeight="1">
      <c r="A47"/>
      <c r="B47"/>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C23" sqref="C23"/>
    </sheetView>
  </sheetViews>
  <sheetFormatPr defaultColWidth="9.33203125" defaultRowHeight="12.75" customHeight="1"/>
  <cols>
    <col min="1" max="1" width="27.33203125" style="0" customWidth="1"/>
    <col min="2" max="2" width="5.5" style="0" customWidth="1"/>
    <col min="3" max="3" width="5.66015625" style="0" customWidth="1"/>
    <col min="4" max="4" width="6.16015625" style="0"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57" customFormat="1" ht="27">
      <c r="A1" s="327" t="s">
        <v>148</v>
      </c>
      <c r="B1" s="327"/>
      <c r="C1" s="327"/>
      <c r="D1" s="327"/>
      <c r="E1" s="327"/>
      <c r="F1" s="327"/>
      <c r="G1" s="327"/>
      <c r="H1" s="327"/>
      <c r="I1" s="327"/>
      <c r="J1" s="327"/>
      <c r="K1" s="327"/>
    </row>
    <row r="2" spans="1:11" s="19" customFormat="1" ht="17.25" customHeight="1">
      <c r="A2" s="58"/>
      <c r="B2" s="59"/>
      <c r="C2" s="59"/>
      <c r="D2" s="59"/>
      <c r="E2" s="59"/>
      <c r="F2" s="59"/>
      <c r="G2" s="59"/>
      <c r="H2" s="59"/>
      <c r="K2" s="60" t="s">
        <v>54</v>
      </c>
    </row>
    <row r="3" spans="1:11" ht="18.75" customHeight="1">
      <c r="A3" s="355" t="s">
        <v>385</v>
      </c>
      <c r="B3" s="356"/>
      <c r="C3" s="357"/>
      <c r="D3" s="50"/>
      <c r="E3" s="50"/>
      <c r="F3" s="50"/>
      <c r="G3" s="50"/>
      <c r="H3" s="50"/>
      <c r="K3" s="188" t="s">
        <v>109</v>
      </c>
    </row>
    <row r="4" spans="1:11" s="5" customFormat="1" ht="27" customHeight="1">
      <c r="A4" s="330" t="s">
        <v>19</v>
      </c>
      <c r="B4" s="330" t="s">
        <v>29</v>
      </c>
      <c r="C4" s="330"/>
      <c r="D4" s="330"/>
      <c r="E4" s="331" t="s">
        <v>30</v>
      </c>
      <c r="F4" s="331" t="s">
        <v>44</v>
      </c>
      <c r="G4" s="331"/>
      <c r="H4" s="331"/>
      <c r="I4" s="331"/>
      <c r="J4" s="331"/>
      <c r="K4" s="331"/>
    </row>
    <row r="5" spans="1:11" s="5" customFormat="1" ht="36.75" customHeight="1">
      <c r="A5" s="330"/>
      <c r="B5" s="25" t="s">
        <v>31</v>
      </c>
      <c r="C5" s="25" t="s">
        <v>32</v>
      </c>
      <c r="D5" s="24" t="s">
        <v>33</v>
      </c>
      <c r="E5" s="331"/>
      <c r="F5" s="24" t="s">
        <v>22</v>
      </c>
      <c r="G5" s="13" t="s">
        <v>45</v>
      </c>
      <c r="H5" s="13" t="s">
        <v>46</v>
      </c>
      <c r="I5" s="13" t="s">
        <v>47</v>
      </c>
      <c r="J5" s="13" t="s">
        <v>93</v>
      </c>
      <c r="K5" s="13" t="s">
        <v>48</v>
      </c>
    </row>
    <row r="6" spans="1:11" s="164" customFormat="1" ht="12.75" customHeight="1">
      <c r="A6" s="161"/>
      <c r="B6" s="179"/>
      <c r="C6" s="179"/>
      <c r="D6" s="161"/>
      <c r="E6" s="181" t="s">
        <v>22</v>
      </c>
      <c r="F6" s="180"/>
      <c r="G6" s="180"/>
      <c r="H6" s="180"/>
      <c r="I6" s="180"/>
      <c r="J6" s="161"/>
      <c r="K6" s="161"/>
    </row>
    <row r="7" spans="1:11" s="164" customFormat="1" ht="12.75" customHeight="1">
      <c r="A7" s="272"/>
      <c r="B7" s="179"/>
      <c r="C7" s="179"/>
      <c r="D7" s="161"/>
      <c r="E7" s="181" t="s">
        <v>82</v>
      </c>
      <c r="F7" s="180"/>
      <c r="G7" s="180"/>
      <c r="H7" s="180"/>
      <c r="I7" s="180"/>
      <c r="J7" s="161"/>
      <c r="K7" s="161"/>
    </row>
    <row r="8" spans="1:11" s="164" customFormat="1" ht="12.75" customHeight="1">
      <c r="A8" s="179"/>
      <c r="B8" s="268"/>
      <c r="C8" s="271"/>
      <c r="D8" s="271"/>
      <c r="E8" s="268"/>
      <c r="F8" s="183"/>
      <c r="G8" s="182"/>
      <c r="H8" s="182"/>
      <c r="I8" s="182"/>
      <c r="J8" s="161"/>
      <c r="K8" s="161"/>
    </row>
    <row r="9" spans="1:11" s="164" customFormat="1" ht="12.75" customHeight="1">
      <c r="A9" s="179"/>
      <c r="B9" s="268"/>
      <c r="C9" s="271"/>
      <c r="D9" s="271"/>
      <c r="E9" s="268"/>
      <c r="F9" s="183"/>
      <c r="G9" s="182"/>
      <c r="H9" s="182"/>
      <c r="I9" s="182"/>
      <c r="J9" s="161"/>
      <c r="K9" s="161"/>
    </row>
    <row r="10" spans="1:11" ht="12.75" customHeight="1">
      <c r="A10" s="162"/>
      <c r="B10" s="268"/>
      <c r="C10" s="271"/>
      <c r="D10" s="271"/>
      <c r="E10" s="268"/>
      <c r="F10" s="182"/>
      <c r="G10" s="182"/>
      <c r="H10" s="182"/>
      <c r="I10" s="182"/>
      <c r="J10" s="162"/>
      <c r="K10" s="162"/>
    </row>
    <row r="11" spans="1:11" s="164" customFormat="1" ht="12.75" customHeight="1">
      <c r="A11" s="179"/>
      <c r="B11" s="268"/>
      <c r="C11" s="271"/>
      <c r="D11" s="271"/>
      <c r="E11" s="268"/>
      <c r="F11" s="183"/>
      <c r="G11" s="183"/>
      <c r="H11" s="180"/>
      <c r="I11" s="180"/>
      <c r="J11" s="161"/>
      <c r="K11" s="161"/>
    </row>
    <row r="12" spans="1:11" s="164" customFormat="1" ht="12.75" customHeight="1">
      <c r="A12" s="179"/>
      <c r="B12" s="268"/>
      <c r="C12" s="271"/>
      <c r="D12" s="271"/>
      <c r="E12" s="268"/>
      <c r="F12" s="183"/>
      <c r="G12" s="183"/>
      <c r="H12" s="180"/>
      <c r="I12" s="180"/>
      <c r="J12" s="161"/>
      <c r="K12" s="161"/>
    </row>
    <row r="13" spans="1:11" s="164" customFormat="1" ht="12.75" customHeight="1">
      <c r="A13" s="179"/>
      <c r="B13" s="268"/>
      <c r="C13" s="271"/>
      <c r="D13" s="271"/>
      <c r="E13" s="268"/>
      <c r="F13" s="183"/>
      <c r="G13" s="183"/>
      <c r="H13" s="180"/>
      <c r="I13" s="180"/>
      <c r="J13" s="161"/>
      <c r="K13" s="161"/>
    </row>
    <row r="14" spans="1:11" ht="12.75" customHeight="1">
      <c r="A14" s="162"/>
      <c r="B14" s="268"/>
      <c r="C14" s="271"/>
      <c r="D14" s="271"/>
      <c r="E14" s="268"/>
      <c r="F14" s="182"/>
      <c r="G14" s="182"/>
      <c r="H14" s="162"/>
      <c r="I14" s="162"/>
      <c r="J14" s="162"/>
      <c r="K14" s="162"/>
    </row>
    <row r="15" spans="1:11" s="164" customFormat="1" ht="12.75" customHeight="1">
      <c r="A15" s="179"/>
      <c r="B15" s="268"/>
      <c r="C15" s="271"/>
      <c r="D15" s="271"/>
      <c r="E15" s="268"/>
      <c r="F15" s="183"/>
      <c r="G15" s="183"/>
      <c r="H15" s="180"/>
      <c r="I15" s="180"/>
      <c r="J15" s="161"/>
      <c r="K15" s="161"/>
    </row>
    <row r="16" spans="1:11" s="164" customFormat="1" ht="12.75" customHeight="1">
      <c r="A16" s="179"/>
      <c r="B16" s="268"/>
      <c r="C16" s="271"/>
      <c r="D16" s="271"/>
      <c r="E16" s="268"/>
      <c r="F16" s="183"/>
      <c r="G16" s="183"/>
      <c r="H16" s="180"/>
      <c r="I16" s="180"/>
      <c r="J16" s="161"/>
      <c r="K16" s="161"/>
    </row>
    <row r="17" spans="1:11" ht="12.75" customHeight="1">
      <c r="A17" s="162"/>
      <c r="B17" s="268"/>
      <c r="C17" s="271"/>
      <c r="D17" s="271"/>
      <c r="E17" s="268"/>
      <c r="F17" s="182"/>
      <c r="G17" s="182"/>
      <c r="H17" s="162"/>
      <c r="I17" s="162"/>
      <c r="J17" s="162"/>
      <c r="K17" s="162"/>
    </row>
    <row r="18" spans="1:11" s="164" customFormat="1" ht="12.75" customHeight="1">
      <c r="A18" s="179"/>
      <c r="B18" s="268"/>
      <c r="C18" s="271"/>
      <c r="D18" s="271"/>
      <c r="E18" s="268"/>
      <c r="F18" s="183"/>
      <c r="G18" s="183"/>
      <c r="H18" s="180"/>
      <c r="I18" s="180"/>
      <c r="J18" s="161"/>
      <c r="K18" s="161"/>
    </row>
    <row r="19" spans="1:11" s="164" customFormat="1" ht="12.75" customHeight="1">
      <c r="A19" s="179"/>
      <c r="B19" s="268"/>
      <c r="C19" s="271"/>
      <c r="D19" s="271"/>
      <c r="E19" s="268"/>
      <c r="F19" s="183"/>
      <c r="G19" s="183"/>
      <c r="H19" s="180"/>
      <c r="I19" s="180"/>
      <c r="J19" s="161"/>
      <c r="K19" s="161"/>
    </row>
    <row r="20" spans="1:11" ht="12.75" customHeight="1">
      <c r="A20" s="162"/>
      <c r="B20" s="268"/>
      <c r="C20" s="271"/>
      <c r="D20" s="271"/>
      <c r="E20" s="268"/>
      <c r="F20" s="182"/>
      <c r="G20" s="182"/>
      <c r="H20" s="162"/>
      <c r="I20" s="162"/>
      <c r="J20" s="162"/>
      <c r="K20" s="162"/>
    </row>
    <row r="21" ht="12.75" customHeight="1">
      <c r="A21" s="290" t="s">
        <v>329</v>
      </c>
    </row>
    <row r="22" ht="21" customHeight="1"/>
    <row r="23" ht="60.75" customHeight="1"/>
    <row r="24" ht="27" customHeight="1"/>
    <row r="25" ht="23.25" customHeight="1"/>
  </sheetData>
  <sheetProtection/>
  <mergeCells count="6">
    <mergeCell ref="A1:K1"/>
    <mergeCell ref="A3:C3"/>
    <mergeCell ref="B4:D4"/>
    <mergeCell ref="F4:K4"/>
    <mergeCell ref="A4:A5"/>
    <mergeCell ref="E4:E5"/>
  </mergeCells>
  <printOptions horizontalCentered="1" verticalCentered="1"/>
  <pageMargins left="0" right="0" top="0" bottom="0.984251968503937" header="0" footer="0.5118110236220472"/>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3" sqref="A3:C3"/>
    </sheetView>
  </sheetViews>
  <sheetFormatPr defaultColWidth="9.33203125" defaultRowHeight="11.25"/>
  <cols>
    <col min="1" max="1" width="24.16015625" style="19" customWidth="1"/>
    <col min="2" max="4" width="7.16015625" style="19" customWidth="1"/>
    <col min="5" max="5" width="19" style="19" customWidth="1"/>
    <col min="6" max="10" width="14.33203125" style="19" customWidth="1"/>
    <col min="11" max="16384" width="9.33203125" style="19" customWidth="1"/>
  </cols>
  <sheetData>
    <row r="1" spans="1:11" ht="35.25" customHeight="1">
      <c r="A1" s="345" t="s">
        <v>149</v>
      </c>
      <c r="B1" s="345"/>
      <c r="C1" s="345"/>
      <c r="D1" s="345"/>
      <c r="E1" s="345"/>
      <c r="F1" s="345"/>
      <c r="G1" s="345"/>
      <c r="H1" s="345"/>
      <c r="I1" s="345"/>
      <c r="J1" s="345"/>
      <c r="K1" s="345"/>
    </row>
    <row r="2" ht="15.75" customHeight="1">
      <c r="K2" s="219" t="s">
        <v>174</v>
      </c>
    </row>
    <row r="3" spans="1:11" ht="22.5" customHeight="1">
      <c r="A3" s="355" t="s">
        <v>366</v>
      </c>
      <c r="B3" s="356"/>
      <c r="C3" s="357"/>
      <c r="D3" s="50"/>
      <c r="E3" s="50"/>
      <c r="F3" s="50"/>
      <c r="G3" s="50"/>
      <c r="H3" s="50"/>
      <c r="K3" s="188" t="s">
        <v>109</v>
      </c>
    </row>
    <row r="4" spans="1:11" s="18" customFormat="1" ht="24" customHeight="1">
      <c r="A4" s="330" t="s">
        <v>19</v>
      </c>
      <c r="B4" s="330" t="s">
        <v>29</v>
      </c>
      <c r="C4" s="330"/>
      <c r="D4" s="330"/>
      <c r="E4" s="331" t="s">
        <v>30</v>
      </c>
      <c r="F4" s="331" t="s">
        <v>44</v>
      </c>
      <c r="G4" s="331"/>
      <c r="H4" s="331"/>
      <c r="I4" s="331"/>
      <c r="J4" s="331"/>
      <c r="K4" s="331"/>
    </row>
    <row r="5" spans="1:11" s="18" customFormat="1" ht="40.5" customHeight="1">
      <c r="A5" s="330"/>
      <c r="B5" s="25" t="s">
        <v>31</v>
      </c>
      <c r="C5" s="25" t="s">
        <v>32</v>
      </c>
      <c r="D5" s="24" t="s">
        <v>33</v>
      </c>
      <c r="E5" s="331"/>
      <c r="F5" s="24" t="s">
        <v>22</v>
      </c>
      <c r="G5" s="13" t="s">
        <v>45</v>
      </c>
      <c r="H5" s="13" t="s">
        <v>46</v>
      </c>
      <c r="I5" s="13" t="s">
        <v>47</v>
      </c>
      <c r="J5" s="13" t="s">
        <v>93</v>
      </c>
      <c r="K5" s="13" t="s">
        <v>48</v>
      </c>
    </row>
    <row r="6" spans="1:11" s="18" customFormat="1" ht="23.25" customHeight="1">
      <c r="A6" s="51"/>
      <c r="B6" s="52"/>
      <c r="C6" s="52"/>
      <c r="D6" s="52"/>
      <c r="E6" s="53" t="s">
        <v>22</v>
      </c>
      <c r="F6" s="54">
        <f>SUM(G6:J6)</f>
        <v>0</v>
      </c>
      <c r="G6" s="54">
        <f>SUM(G7:G10)</f>
        <v>0</v>
      </c>
      <c r="H6" s="54">
        <f>SUM(H7:H10)</f>
        <v>0</v>
      </c>
      <c r="I6" s="54">
        <f>SUM(I7:I10)</f>
        <v>0</v>
      </c>
      <c r="J6" s="54">
        <f>SUM(J7:J10)</f>
        <v>0</v>
      </c>
      <c r="K6" s="56"/>
    </row>
    <row r="7" spans="1:11" ht="19.5" customHeight="1">
      <c r="A7" s="37"/>
      <c r="B7" s="16"/>
      <c r="C7" s="16"/>
      <c r="D7" s="16"/>
      <c r="E7" s="36"/>
      <c r="F7" s="44">
        <f>SUM(G7:J7)</f>
        <v>0</v>
      </c>
      <c r="G7" s="44"/>
      <c r="H7" s="44"/>
      <c r="I7" s="44"/>
      <c r="J7" s="44"/>
      <c r="K7" s="32"/>
    </row>
    <row r="8" spans="1:11" ht="19.5" customHeight="1">
      <c r="A8" s="37"/>
      <c r="B8" s="16"/>
      <c r="C8" s="16"/>
      <c r="D8" s="16"/>
      <c r="E8" s="36"/>
      <c r="F8" s="44">
        <f>SUM(G8:J8)</f>
        <v>0</v>
      </c>
      <c r="G8" s="44"/>
      <c r="H8" s="44"/>
      <c r="I8" s="44"/>
      <c r="J8" s="44"/>
      <c r="K8" s="32"/>
    </row>
    <row r="9" spans="1:11" ht="19.5" customHeight="1">
      <c r="A9" s="37"/>
      <c r="B9" s="16"/>
      <c r="C9" s="16"/>
      <c r="D9" s="16"/>
      <c r="E9" s="36"/>
      <c r="F9" s="44">
        <f>SUM(G9:J9)</f>
        <v>0</v>
      </c>
      <c r="G9" s="44"/>
      <c r="H9" s="44"/>
      <c r="I9" s="44"/>
      <c r="J9" s="44"/>
      <c r="K9" s="32"/>
    </row>
    <row r="10" spans="1:11" ht="19.5" customHeight="1">
      <c r="A10" s="48"/>
      <c r="B10" s="16"/>
      <c r="C10" s="16"/>
      <c r="D10" s="16"/>
      <c r="E10" s="36"/>
      <c r="F10" s="44"/>
      <c r="G10" s="44"/>
      <c r="H10" s="44"/>
      <c r="I10" s="44"/>
      <c r="J10" s="44"/>
      <c r="K10" s="32"/>
    </row>
    <row r="11" spans="1:10" ht="15" customHeight="1">
      <c r="A11" s="134" t="s">
        <v>329</v>
      </c>
      <c r="B11" s="30"/>
      <c r="C11" s="30"/>
      <c r="D11" s="30"/>
      <c r="E11" s="30"/>
      <c r="F11" s="30"/>
      <c r="G11" s="30"/>
      <c r="H11" s="30"/>
      <c r="I11" s="30"/>
      <c r="J11" s="30"/>
    </row>
    <row r="13" ht="70.5" customHeight="1"/>
    <row r="14" ht="25.5" customHeight="1"/>
    <row r="15" ht="23.25" customHeight="1"/>
    <row r="16" ht="12">
      <c r="G16" s="30"/>
    </row>
    <row r="17" ht="12">
      <c r="C17" s="30"/>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D31" sqref="D31"/>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45" t="s">
        <v>150</v>
      </c>
      <c r="B1" s="345"/>
      <c r="C1" s="345"/>
      <c r="D1" s="345"/>
      <c r="E1" s="345"/>
      <c r="F1" s="345"/>
      <c r="G1" s="345"/>
      <c r="H1" s="345"/>
      <c r="I1" s="345"/>
      <c r="J1" s="345"/>
      <c r="K1" s="345"/>
    </row>
    <row r="2" ht="15.75" customHeight="1">
      <c r="K2" s="215" t="s">
        <v>173</v>
      </c>
    </row>
    <row r="3" spans="1:11" ht="12">
      <c r="A3" s="355" t="s">
        <v>363</v>
      </c>
      <c r="B3" s="356"/>
      <c r="C3" s="357"/>
      <c r="D3" s="50"/>
      <c r="E3" s="50"/>
      <c r="F3" s="50"/>
      <c r="G3" s="50"/>
      <c r="H3" s="50"/>
      <c r="K3" s="49" t="s">
        <v>3</v>
      </c>
    </row>
    <row r="4" spans="1:11" s="18" customFormat="1" ht="24" customHeight="1">
      <c r="A4" s="330" t="s">
        <v>19</v>
      </c>
      <c r="B4" s="330" t="s">
        <v>29</v>
      </c>
      <c r="C4" s="330"/>
      <c r="D4" s="330"/>
      <c r="E4" s="331" t="s">
        <v>30</v>
      </c>
      <c r="F4" s="331" t="s">
        <v>44</v>
      </c>
      <c r="G4" s="331"/>
      <c r="H4" s="331"/>
      <c r="I4" s="331"/>
      <c r="J4" s="331"/>
      <c r="K4" s="331"/>
    </row>
    <row r="5" spans="1:11" s="18" customFormat="1" ht="40.5" customHeight="1">
      <c r="A5" s="330"/>
      <c r="B5" s="25" t="s">
        <v>31</v>
      </c>
      <c r="C5" s="25" t="s">
        <v>32</v>
      </c>
      <c r="D5" s="24" t="s">
        <v>33</v>
      </c>
      <c r="E5" s="331"/>
      <c r="F5" s="24" t="s">
        <v>22</v>
      </c>
      <c r="G5" s="13" t="s">
        <v>45</v>
      </c>
      <c r="H5" s="13" t="s">
        <v>46</v>
      </c>
      <c r="I5" s="13" t="s">
        <v>47</v>
      </c>
      <c r="J5" s="13" t="s">
        <v>93</v>
      </c>
      <c r="K5" s="13" t="s">
        <v>48</v>
      </c>
    </row>
    <row r="6" spans="1:11" s="18" customFormat="1" ht="12" customHeight="1">
      <c r="A6" s="51"/>
      <c r="B6" s="52"/>
      <c r="C6" s="52"/>
      <c r="D6" s="52"/>
      <c r="E6" s="53" t="s">
        <v>22</v>
      </c>
      <c r="F6" s="54">
        <f>SUM(G6:J6)</f>
        <v>0</v>
      </c>
      <c r="G6" s="54">
        <f>SUM(G7:G10)</f>
        <v>0</v>
      </c>
      <c r="H6" s="54">
        <f>SUM(H7:H10)</f>
        <v>0</v>
      </c>
      <c r="I6" s="54">
        <f>SUM(I7:I10)</f>
        <v>0</v>
      </c>
      <c r="J6" s="54">
        <f>SUM(J7:J10)</f>
        <v>0</v>
      </c>
      <c r="K6" s="56"/>
    </row>
    <row r="7" spans="1:11" ht="12">
      <c r="A7" s="37"/>
      <c r="B7" s="16"/>
      <c r="C7" s="16"/>
      <c r="D7" s="16"/>
      <c r="E7" s="36"/>
      <c r="F7" s="44">
        <f>SUM(G7:J7)</f>
        <v>0</v>
      </c>
      <c r="G7" s="44"/>
      <c r="H7" s="44"/>
      <c r="I7" s="44"/>
      <c r="J7" s="44"/>
      <c r="K7" s="32"/>
    </row>
    <row r="8" spans="1:11" ht="12">
      <c r="A8" s="37"/>
      <c r="B8" s="16"/>
      <c r="C8" s="16"/>
      <c r="D8" s="16"/>
      <c r="E8" s="36"/>
      <c r="F8" s="44">
        <f>SUM(G8:J8)</f>
        <v>0</v>
      </c>
      <c r="G8" s="44"/>
      <c r="H8" s="44"/>
      <c r="I8" s="44"/>
      <c r="J8" s="44"/>
      <c r="K8" s="32"/>
    </row>
    <row r="9" spans="1:11" ht="12">
      <c r="A9" s="37"/>
      <c r="B9" s="16"/>
      <c r="C9" s="16"/>
      <c r="D9" s="16"/>
      <c r="E9" s="36"/>
      <c r="F9" s="44">
        <f>SUM(G9:J9)</f>
        <v>0</v>
      </c>
      <c r="G9" s="44"/>
      <c r="H9" s="44"/>
      <c r="I9" s="44"/>
      <c r="J9" s="44"/>
      <c r="K9" s="32"/>
    </row>
    <row r="10" spans="1:11" ht="12">
      <c r="A10" s="48"/>
      <c r="B10" s="16"/>
      <c r="C10" s="16"/>
      <c r="D10" s="16"/>
      <c r="E10" s="36"/>
      <c r="F10" s="44"/>
      <c r="G10" s="44"/>
      <c r="H10" s="44"/>
      <c r="I10" s="44"/>
      <c r="J10" s="44"/>
      <c r="K10" s="32"/>
    </row>
    <row r="11" spans="1:11" ht="14.25">
      <c r="A11" s="359" t="s">
        <v>330</v>
      </c>
      <c r="B11" s="360"/>
      <c r="C11" s="360"/>
      <c r="D11" s="360"/>
      <c r="E11" s="360"/>
      <c r="F11" s="360"/>
      <c r="G11" s="360"/>
      <c r="H11" s="360"/>
      <c r="I11" s="360"/>
      <c r="J11" s="360"/>
      <c r="K11" s="360"/>
    </row>
    <row r="12" ht="21" customHeight="1"/>
    <row r="13" ht="21" customHeight="1"/>
    <row r="14" ht="24.75" customHeight="1"/>
    <row r="16" ht="12">
      <c r="G16" s="30"/>
    </row>
    <row r="17" ht="12">
      <c r="C17" s="30"/>
    </row>
  </sheetData>
  <sheetProtection/>
  <mergeCells count="7">
    <mergeCell ref="A11:K11"/>
    <mergeCell ref="A4:A5"/>
    <mergeCell ref="E4:E5"/>
    <mergeCell ref="A1:K1"/>
    <mergeCell ref="A3:C3"/>
    <mergeCell ref="B4:D4"/>
    <mergeCell ref="F4:K4"/>
  </mergeCells>
  <printOptions horizontalCentered="1"/>
  <pageMargins left="0" right="0" top="0" bottom="0"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G20" sqref="G20"/>
    </sheetView>
  </sheetViews>
  <sheetFormatPr defaultColWidth="9.16015625" defaultRowHeight="11.25"/>
  <cols>
    <col min="1" max="1" width="34" style="19" customWidth="1"/>
    <col min="2" max="4" width="7.16015625" style="19" customWidth="1"/>
    <col min="5" max="5" width="17.83203125" style="19" customWidth="1"/>
    <col min="6" max="10" width="14.33203125" style="19" customWidth="1"/>
    <col min="11" max="11" width="11.33203125" style="19" customWidth="1"/>
    <col min="12" max="16384" width="9.16015625" style="19" customWidth="1"/>
  </cols>
  <sheetData>
    <row r="1" spans="1:11" ht="35.25" customHeight="1">
      <c r="A1" s="345" t="s">
        <v>171</v>
      </c>
      <c r="B1" s="345"/>
      <c r="C1" s="345"/>
      <c r="D1" s="345"/>
      <c r="E1" s="345"/>
      <c r="F1" s="345"/>
      <c r="G1" s="345"/>
      <c r="H1" s="345"/>
      <c r="I1" s="345"/>
      <c r="J1" s="345"/>
      <c r="K1" s="345"/>
    </row>
    <row r="2" ht="15.75" customHeight="1">
      <c r="K2" s="215" t="s">
        <v>172</v>
      </c>
    </row>
    <row r="3" spans="1:11" ht="12">
      <c r="A3" s="355" t="s">
        <v>367</v>
      </c>
      <c r="B3" s="356"/>
      <c r="C3" s="357"/>
      <c r="D3" s="50"/>
      <c r="E3" s="50"/>
      <c r="F3" s="50"/>
      <c r="G3" s="50"/>
      <c r="H3" s="50"/>
      <c r="K3" s="49" t="s">
        <v>3</v>
      </c>
    </row>
    <row r="4" spans="1:11" s="18" customFormat="1" ht="24" customHeight="1">
      <c r="A4" s="330" t="s">
        <v>19</v>
      </c>
      <c r="B4" s="330" t="s">
        <v>29</v>
      </c>
      <c r="C4" s="330"/>
      <c r="D4" s="330"/>
      <c r="E4" s="331" t="s">
        <v>30</v>
      </c>
      <c r="F4" s="331" t="s">
        <v>44</v>
      </c>
      <c r="G4" s="331"/>
      <c r="H4" s="331"/>
      <c r="I4" s="331"/>
      <c r="J4" s="331"/>
      <c r="K4" s="331"/>
    </row>
    <row r="5" spans="1:11" s="18" customFormat="1" ht="40.5" customHeight="1">
      <c r="A5" s="330"/>
      <c r="B5" s="25" t="s">
        <v>31</v>
      </c>
      <c r="C5" s="25" t="s">
        <v>32</v>
      </c>
      <c r="D5" s="24" t="s">
        <v>33</v>
      </c>
      <c r="E5" s="331"/>
      <c r="F5" s="24" t="s">
        <v>22</v>
      </c>
      <c r="G5" s="13" t="s">
        <v>45</v>
      </c>
      <c r="H5" s="13" t="s">
        <v>46</v>
      </c>
      <c r="I5" s="13" t="s">
        <v>47</v>
      </c>
      <c r="J5" s="13" t="s">
        <v>93</v>
      </c>
      <c r="K5" s="13" t="s">
        <v>48</v>
      </c>
    </row>
    <row r="6" spans="1:11" s="18" customFormat="1" ht="12" customHeight="1">
      <c r="A6" s="51"/>
      <c r="B6" s="52"/>
      <c r="C6" s="52"/>
      <c r="D6" s="52"/>
      <c r="E6" s="53" t="s">
        <v>22</v>
      </c>
      <c r="F6" s="54">
        <f>SUM(G6:J6)</f>
        <v>0</v>
      </c>
      <c r="G6" s="54">
        <f>SUM(G7:G10)</f>
        <v>0</v>
      </c>
      <c r="H6" s="54">
        <f>SUM(H7:H10)</f>
        <v>0</v>
      </c>
      <c r="I6" s="54">
        <f>SUM(I7:I10)</f>
        <v>0</v>
      </c>
      <c r="J6" s="54">
        <f>SUM(J7:J10)</f>
        <v>0</v>
      </c>
      <c r="K6" s="56"/>
    </row>
    <row r="7" spans="1:11" ht="12">
      <c r="A7" s="37"/>
      <c r="B7" s="16"/>
      <c r="C7" s="16"/>
      <c r="D7" s="16"/>
      <c r="E7" s="36"/>
      <c r="F7" s="44">
        <f>SUM(G7:J7)</f>
        <v>0</v>
      </c>
      <c r="G7" s="44"/>
      <c r="H7" s="44"/>
      <c r="I7" s="44"/>
      <c r="J7" s="44"/>
      <c r="K7" s="32"/>
    </row>
    <row r="8" spans="1:11" ht="12">
      <c r="A8" s="37"/>
      <c r="B8" s="16"/>
      <c r="C8" s="16"/>
      <c r="D8" s="16"/>
      <c r="E8" s="36"/>
      <c r="F8" s="44">
        <f>SUM(G8:J8)</f>
        <v>0</v>
      </c>
      <c r="G8" s="44"/>
      <c r="H8" s="44"/>
      <c r="I8" s="44"/>
      <c r="J8" s="44"/>
      <c r="K8" s="32"/>
    </row>
    <row r="9" spans="1:11" ht="12">
      <c r="A9" s="37"/>
      <c r="B9" s="16"/>
      <c r="C9" s="16"/>
      <c r="D9" s="16"/>
      <c r="E9" s="36"/>
      <c r="F9" s="44">
        <f>SUM(G9:J9)</f>
        <v>0</v>
      </c>
      <c r="G9" s="44"/>
      <c r="H9" s="44"/>
      <c r="I9" s="44"/>
      <c r="J9" s="44"/>
      <c r="K9" s="32"/>
    </row>
    <row r="10" spans="1:11" ht="12">
      <c r="A10" s="48"/>
      <c r="B10" s="16"/>
      <c r="C10" s="16"/>
      <c r="D10" s="16"/>
      <c r="E10" s="36"/>
      <c r="F10" s="44"/>
      <c r="G10" s="44"/>
      <c r="H10" s="44"/>
      <c r="I10" s="44"/>
      <c r="J10" s="44"/>
      <c r="K10" s="32"/>
    </row>
    <row r="11" spans="1:11" ht="14.25">
      <c r="A11" s="359" t="s">
        <v>331</v>
      </c>
      <c r="B11" s="360"/>
      <c r="C11" s="360"/>
      <c r="D11" s="360"/>
      <c r="E11" s="360"/>
      <c r="F11" s="360"/>
      <c r="G11" s="360"/>
      <c r="H11" s="360"/>
      <c r="I11" s="360"/>
      <c r="J11" s="360"/>
      <c r="K11" s="360"/>
    </row>
    <row r="12" ht="21" customHeight="1"/>
    <row r="13" ht="21" customHeight="1"/>
    <row r="14" ht="24.75" customHeight="1"/>
    <row r="16" ht="12">
      <c r="G16" s="30"/>
    </row>
    <row r="17" ht="12">
      <c r="C17" s="30"/>
    </row>
  </sheetData>
  <sheetProtection/>
  <mergeCells count="7">
    <mergeCell ref="A11:K11"/>
    <mergeCell ref="A1:K1"/>
    <mergeCell ref="A3:C3"/>
    <mergeCell ref="A4:A5"/>
    <mergeCell ref="B4:D4"/>
    <mergeCell ref="E4:E5"/>
    <mergeCell ref="F4:K4"/>
  </mergeCells>
  <printOptions horizontalCentered="1"/>
  <pageMargins left="0" right="0" top="0" bottom="0"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O31"/>
  <sheetViews>
    <sheetView showGridLines="0" showZeros="0" tabSelected="1" zoomScalePageLayoutView="0" workbookViewId="0" topLeftCell="A16">
      <selection activeCell="C19" sqref="C19"/>
    </sheetView>
  </sheetViews>
  <sheetFormatPr defaultColWidth="9.16015625" defaultRowHeight="12.75" customHeight="1"/>
  <cols>
    <col min="1" max="1" width="26" style="0" customWidth="1"/>
    <col min="2" max="2" width="22.66015625" style="0" customWidth="1"/>
    <col min="3" max="3" width="78" style="0" customWidth="1"/>
    <col min="4" max="5" width="11.5" style="0" customWidth="1"/>
    <col min="6" max="6" width="10.83203125" style="0" customWidth="1"/>
    <col min="7" max="7" width="6.33203125" style="0" customWidth="1"/>
    <col min="8" max="8" width="8.33203125" style="0" customWidth="1"/>
    <col min="9" max="9" width="8.16015625" style="0" customWidth="1"/>
    <col min="10" max="10" width="5.83203125" style="0" customWidth="1"/>
    <col min="11" max="11" width="4.33203125" style="0" customWidth="1"/>
    <col min="12" max="12" width="14.16015625" style="0" customWidth="1"/>
    <col min="13" max="13" width="8.16015625" style="0" customWidth="1"/>
    <col min="14" max="14" width="6.83203125" style="0" customWidth="1"/>
    <col min="15" max="15" width="5.66015625" style="0" customWidth="1"/>
  </cols>
  <sheetData>
    <row r="1" ht="22.5" customHeight="1">
      <c r="A1" s="214"/>
    </row>
    <row r="2" spans="1:13" ht="36.75" customHeight="1">
      <c r="A2" s="327" t="s">
        <v>151</v>
      </c>
      <c r="B2" s="327"/>
      <c r="C2" s="327"/>
      <c r="D2" s="327"/>
      <c r="E2" s="327"/>
      <c r="F2" s="327"/>
      <c r="G2" s="327"/>
      <c r="H2" s="327"/>
      <c r="I2" s="327"/>
      <c r="J2" s="327"/>
      <c r="K2" s="327"/>
      <c r="L2" s="327"/>
      <c r="M2" s="327"/>
    </row>
    <row r="3" spans="1:15" ht="18" customHeight="1">
      <c r="A3" s="19"/>
      <c r="B3" s="19"/>
      <c r="C3" s="19"/>
      <c r="D3" s="19"/>
      <c r="E3" s="19"/>
      <c r="F3" s="19"/>
      <c r="G3" s="19"/>
      <c r="H3" s="19"/>
      <c r="I3" s="19"/>
      <c r="O3" s="215" t="s">
        <v>167</v>
      </c>
    </row>
    <row r="4" spans="1:15" ht="21" customHeight="1">
      <c r="A4" s="355" t="s">
        <v>366</v>
      </c>
      <c r="B4" s="356"/>
      <c r="C4" s="357"/>
      <c r="D4" s="19"/>
      <c r="E4" s="19"/>
      <c r="F4" s="19"/>
      <c r="G4" s="19"/>
      <c r="H4" s="19"/>
      <c r="I4" s="19"/>
      <c r="K4" s="19"/>
      <c r="O4" s="49" t="s">
        <v>3</v>
      </c>
    </row>
    <row r="5" spans="1:15" s="5" customFormat="1" ht="29.25" customHeight="1">
      <c r="A5" s="348" t="s">
        <v>19</v>
      </c>
      <c r="B5" s="333" t="s">
        <v>55</v>
      </c>
      <c r="C5" s="333" t="s">
        <v>56</v>
      </c>
      <c r="D5" s="346" t="s">
        <v>112</v>
      </c>
      <c r="E5" s="361"/>
      <c r="F5" s="361"/>
      <c r="G5" s="361"/>
      <c r="H5" s="361"/>
      <c r="I5" s="361"/>
      <c r="J5" s="361"/>
      <c r="K5" s="361"/>
      <c r="L5" s="361"/>
      <c r="M5" s="361"/>
      <c r="N5" s="361"/>
      <c r="O5" s="347"/>
    </row>
    <row r="6" spans="1:15" s="5" customFormat="1" ht="41.25" customHeight="1">
      <c r="A6" s="349"/>
      <c r="B6" s="362"/>
      <c r="C6" s="362"/>
      <c r="D6" s="333" t="s">
        <v>22</v>
      </c>
      <c r="E6" s="323" t="s">
        <v>8</v>
      </c>
      <c r="F6" s="323"/>
      <c r="G6" s="323" t="s">
        <v>71</v>
      </c>
      <c r="H6" s="323" t="s">
        <v>108</v>
      </c>
      <c r="I6" s="323" t="s">
        <v>73</v>
      </c>
      <c r="J6" s="323" t="s">
        <v>104</v>
      </c>
      <c r="K6" s="323" t="s">
        <v>105</v>
      </c>
      <c r="L6" s="323"/>
      <c r="M6" s="323" t="s">
        <v>111</v>
      </c>
      <c r="N6" s="323" t="s">
        <v>159</v>
      </c>
      <c r="O6" s="323" t="s">
        <v>160</v>
      </c>
    </row>
    <row r="7" spans="1:15" s="5" customFormat="1" ht="51.75" customHeight="1">
      <c r="A7" s="350"/>
      <c r="B7" s="334"/>
      <c r="C7" s="334"/>
      <c r="D7" s="334"/>
      <c r="E7" s="13" t="s">
        <v>82</v>
      </c>
      <c r="F7" s="13" t="s">
        <v>102</v>
      </c>
      <c r="G7" s="323"/>
      <c r="H7" s="323"/>
      <c r="I7" s="323"/>
      <c r="J7" s="323"/>
      <c r="K7" s="13" t="s">
        <v>110</v>
      </c>
      <c r="L7" s="38" t="s">
        <v>102</v>
      </c>
      <c r="M7" s="323"/>
      <c r="N7" s="323"/>
      <c r="O7" s="323"/>
    </row>
    <row r="8" spans="1:15" ht="19.5" customHeight="1">
      <c r="A8" s="184" t="s">
        <v>22</v>
      </c>
      <c r="B8" s="42"/>
      <c r="C8" s="42" t="s">
        <v>57</v>
      </c>
      <c r="D8" s="276">
        <f>D9+D29</f>
        <v>2957.14</v>
      </c>
      <c r="E8" s="276">
        <f>E9+E29</f>
        <v>2957.14</v>
      </c>
      <c r="F8" s="276">
        <f>F9+F29</f>
        <v>930</v>
      </c>
      <c r="G8" s="276"/>
      <c r="H8" s="276"/>
      <c r="I8" s="276"/>
      <c r="J8" s="276"/>
      <c r="K8" s="277"/>
      <c r="L8" s="278"/>
      <c r="M8" s="278"/>
      <c r="N8" s="278"/>
      <c r="O8" s="278"/>
    </row>
    <row r="9" spans="1:15" s="65" customFormat="1" ht="19.5" customHeight="1">
      <c r="A9" s="281" t="s">
        <v>355</v>
      </c>
      <c r="B9" s="37"/>
      <c r="C9" s="185" t="s">
        <v>82</v>
      </c>
      <c r="D9" s="276">
        <f>SUM(D10:D28)</f>
        <v>2907.64</v>
      </c>
      <c r="E9" s="276">
        <f>SUM(E10:E28)</f>
        <v>2907.64</v>
      </c>
      <c r="F9" s="276">
        <f>SUM(F10:F28)</f>
        <v>930</v>
      </c>
      <c r="G9" s="276"/>
      <c r="H9" s="276"/>
      <c r="I9" s="276"/>
      <c r="J9" s="276"/>
      <c r="K9" s="279"/>
      <c r="L9" s="280"/>
      <c r="M9" s="280"/>
      <c r="N9" s="280"/>
      <c r="O9" s="280"/>
    </row>
    <row r="10" spans="1:15" ht="72">
      <c r="A10" s="37"/>
      <c r="B10" s="273" t="s">
        <v>338</v>
      </c>
      <c r="C10" s="307" t="s">
        <v>371</v>
      </c>
      <c r="D10" s="276">
        <v>10.5</v>
      </c>
      <c r="E10" s="276">
        <v>10.5</v>
      </c>
      <c r="F10" s="279">
        <v>0</v>
      </c>
      <c r="G10" s="279"/>
      <c r="H10" s="279"/>
      <c r="I10" s="279"/>
      <c r="J10" s="279"/>
      <c r="K10" s="277"/>
      <c r="L10" s="278"/>
      <c r="M10" s="278"/>
      <c r="N10" s="278"/>
      <c r="O10" s="278"/>
    </row>
    <row r="11" spans="1:15" s="65" customFormat="1" ht="36">
      <c r="A11" s="37"/>
      <c r="B11" s="37" t="s">
        <v>339</v>
      </c>
      <c r="C11" s="309" t="s">
        <v>372</v>
      </c>
      <c r="D11" s="276">
        <v>12</v>
      </c>
      <c r="E11" s="276">
        <v>12</v>
      </c>
      <c r="F11" s="276">
        <v>0</v>
      </c>
      <c r="G11" s="279"/>
      <c r="H11" s="279"/>
      <c r="I11" s="279"/>
      <c r="J11" s="279"/>
      <c r="K11" s="279"/>
      <c r="L11" s="280"/>
      <c r="M11" s="280"/>
      <c r="N11" s="280"/>
      <c r="O11" s="280"/>
    </row>
    <row r="12" spans="1:15" ht="168">
      <c r="A12" s="37"/>
      <c r="B12" s="273" t="s">
        <v>333</v>
      </c>
      <c r="C12" s="310" t="s">
        <v>373</v>
      </c>
      <c r="D12" s="279">
        <v>5.6</v>
      </c>
      <c r="E12" s="279">
        <v>5.6</v>
      </c>
      <c r="F12" s="279">
        <v>0</v>
      </c>
      <c r="G12" s="279"/>
      <c r="H12" s="279"/>
      <c r="I12" s="279"/>
      <c r="J12" s="279"/>
      <c r="K12" s="277"/>
      <c r="L12" s="278"/>
      <c r="M12" s="278"/>
      <c r="N12" s="278"/>
      <c r="O12" s="278"/>
    </row>
    <row r="13" spans="1:15" s="65" customFormat="1" ht="72">
      <c r="A13" s="37"/>
      <c r="B13" s="37" t="s">
        <v>340</v>
      </c>
      <c r="C13" s="308" t="s">
        <v>374</v>
      </c>
      <c r="D13" s="276">
        <v>4</v>
      </c>
      <c r="E13" s="276">
        <v>4</v>
      </c>
      <c r="F13" s="276">
        <v>0</v>
      </c>
      <c r="G13" s="276"/>
      <c r="H13" s="276"/>
      <c r="I13" s="276"/>
      <c r="J13" s="276"/>
      <c r="K13" s="279"/>
      <c r="L13" s="280"/>
      <c r="M13" s="280"/>
      <c r="N13" s="280"/>
      <c r="O13" s="280"/>
    </row>
    <row r="14" spans="1:15" ht="36">
      <c r="A14" s="37"/>
      <c r="B14" s="273" t="s">
        <v>341</v>
      </c>
      <c r="C14" s="307" t="s">
        <v>375</v>
      </c>
      <c r="D14" s="276">
        <v>20.2</v>
      </c>
      <c r="E14" s="276">
        <v>20.2</v>
      </c>
      <c r="F14" s="279">
        <v>0</v>
      </c>
      <c r="G14" s="279"/>
      <c r="H14" s="279"/>
      <c r="I14" s="279"/>
      <c r="J14" s="279"/>
      <c r="K14" s="277"/>
      <c r="L14" s="278"/>
      <c r="M14" s="278"/>
      <c r="N14" s="278"/>
      <c r="O14" s="278"/>
    </row>
    <row r="15" spans="1:15" ht="48">
      <c r="A15" s="37"/>
      <c r="B15" s="273" t="s">
        <v>337</v>
      </c>
      <c r="C15" s="307" t="s">
        <v>376</v>
      </c>
      <c r="D15" s="276">
        <v>4</v>
      </c>
      <c r="E15" s="276">
        <v>4</v>
      </c>
      <c r="F15" s="279">
        <v>0</v>
      </c>
      <c r="G15" s="279"/>
      <c r="H15" s="279"/>
      <c r="I15" s="279"/>
      <c r="J15" s="279"/>
      <c r="K15" s="277"/>
      <c r="L15" s="278"/>
      <c r="M15" s="278"/>
      <c r="N15" s="278"/>
      <c r="O15" s="278"/>
    </row>
    <row r="16" spans="1:15" ht="132">
      <c r="A16" s="37"/>
      <c r="B16" s="273" t="s">
        <v>342</v>
      </c>
      <c r="C16" s="307" t="s">
        <v>377</v>
      </c>
      <c r="D16" s="276">
        <v>5</v>
      </c>
      <c r="E16" s="276">
        <v>5</v>
      </c>
      <c r="F16" s="279">
        <v>0</v>
      </c>
      <c r="G16" s="279"/>
      <c r="H16" s="279"/>
      <c r="I16" s="279"/>
      <c r="J16" s="279"/>
      <c r="K16" s="277"/>
      <c r="L16" s="278"/>
      <c r="M16" s="278"/>
      <c r="N16" s="278"/>
      <c r="O16" s="278"/>
    </row>
    <row r="17" spans="1:15" s="65" customFormat="1" ht="72">
      <c r="A17" s="37"/>
      <c r="B17" s="37" t="s">
        <v>334</v>
      </c>
      <c r="C17" s="309" t="s">
        <v>378</v>
      </c>
      <c r="D17" s="276">
        <v>15.84</v>
      </c>
      <c r="E17" s="276">
        <v>15.84</v>
      </c>
      <c r="F17" s="276">
        <v>0</v>
      </c>
      <c r="G17" s="279"/>
      <c r="H17" s="279"/>
      <c r="I17" s="279"/>
      <c r="J17" s="279"/>
      <c r="K17" s="279"/>
      <c r="L17" s="280"/>
      <c r="M17" s="280"/>
      <c r="N17" s="280"/>
      <c r="O17" s="280"/>
    </row>
    <row r="18" spans="1:15" ht="24">
      <c r="A18" s="37"/>
      <c r="B18" s="273" t="s">
        <v>343</v>
      </c>
      <c r="C18" s="307" t="s">
        <v>379</v>
      </c>
      <c r="D18" s="276">
        <v>56</v>
      </c>
      <c r="E18" s="276">
        <v>56</v>
      </c>
      <c r="F18" s="279">
        <v>0</v>
      </c>
      <c r="G18" s="279"/>
      <c r="H18" s="279"/>
      <c r="I18" s="279"/>
      <c r="J18" s="279"/>
      <c r="K18" s="277"/>
      <c r="L18" s="278"/>
      <c r="M18" s="278"/>
      <c r="N18" s="278"/>
      <c r="O18" s="278"/>
    </row>
    <row r="19" spans="1:15" ht="84">
      <c r="A19" s="37"/>
      <c r="B19" s="273" t="s">
        <v>332</v>
      </c>
      <c r="C19" s="274" t="s">
        <v>344</v>
      </c>
      <c r="D19" s="276">
        <v>1500</v>
      </c>
      <c r="E19" s="276">
        <v>1500</v>
      </c>
      <c r="F19" s="279">
        <v>0</v>
      </c>
      <c r="G19" s="279"/>
      <c r="H19" s="279"/>
      <c r="I19" s="279"/>
      <c r="J19" s="279"/>
      <c r="K19" s="277"/>
      <c r="L19" s="278"/>
      <c r="M19" s="278"/>
      <c r="N19" s="278"/>
      <c r="O19" s="278"/>
    </row>
    <row r="20" spans="1:15" ht="24">
      <c r="A20" s="37"/>
      <c r="B20" s="273" t="s">
        <v>345</v>
      </c>
      <c r="C20" s="274" t="s">
        <v>346</v>
      </c>
      <c r="D20" s="276">
        <v>896</v>
      </c>
      <c r="E20" s="276">
        <v>896</v>
      </c>
      <c r="F20" s="279">
        <v>896</v>
      </c>
      <c r="G20" s="279"/>
      <c r="H20" s="279"/>
      <c r="I20" s="279"/>
      <c r="J20" s="279"/>
      <c r="K20" s="277"/>
      <c r="L20" s="278"/>
      <c r="M20" s="278"/>
      <c r="N20" s="278"/>
      <c r="O20" s="278"/>
    </row>
    <row r="21" spans="1:15" ht="60">
      <c r="A21" s="37"/>
      <c r="B21" s="275" t="s">
        <v>347</v>
      </c>
      <c r="C21" s="310" t="s">
        <v>380</v>
      </c>
      <c r="D21" s="279">
        <v>50</v>
      </c>
      <c r="E21" s="279">
        <v>50</v>
      </c>
      <c r="F21" s="279">
        <v>0</v>
      </c>
      <c r="G21" s="279"/>
      <c r="H21" s="279"/>
      <c r="I21" s="279"/>
      <c r="J21" s="279"/>
      <c r="K21" s="277"/>
      <c r="L21" s="278"/>
      <c r="M21" s="278"/>
      <c r="N21" s="278"/>
      <c r="O21" s="278"/>
    </row>
    <row r="22" spans="1:15" s="65" customFormat="1" ht="48">
      <c r="A22" s="37"/>
      <c r="B22" s="37" t="s">
        <v>348</v>
      </c>
      <c r="C22" s="308" t="s">
        <v>381</v>
      </c>
      <c r="D22" s="276">
        <v>15</v>
      </c>
      <c r="E22" s="276">
        <v>15</v>
      </c>
      <c r="F22" s="276">
        <v>0</v>
      </c>
      <c r="G22" s="276"/>
      <c r="H22" s="276"/>
      <c r="I22" s="276"/>
      <c r="J22" s="276"/>
      <c r="K22" s="279"/>
      <c r="L22" s="280"/>
      <c r="M22" s="280"/>
      <c r="N22" s="280"/>
      <c r="O22" s="280"/>
    </row>
    <row r="23" spans="1:15" ht="24">
      <c r="A23" s="37"/>
      <c r="B23" s="273" t="s">
        <v>349</v>
      </c>
      <c r="C23" s="274" t="s">
        <v>350</v>
      </c>
      <c r="D23" s="276">
        <v>3</v>
      </c>
      <c r="E23" s="276">
        <v>3</v>
      </c>
      <c r="F23" s="279">
        <v>0</v>
      </c>
      <c r="G23" s="279"/>
      <c r="H23" s="279"/>
      <c r="I23" s="279"/>
      <c r="J23" s="279"/>
      <c r="K23" s="277"/>
      <c r="L23" s="278"/>
      <c r="M23" s="278"/>
      <c r="N23" s="278"/>
      <c r="O23" s="278"/>
    </row>
    <row r="24" spans="1:15" ht="48">
      <c r="A24" s="37"/>
      <c r="B24" s="273" t="s">
        <v>335</v>
      </c>
      <c r="C24" s="307" t="s">
        <v>382</v>
      </c>
      <c r="D24" s="276">
        <v>12</v>
      </c>
      <c r="E24" s="276">
        <v>12</v>
      </c>
      <c r="F24" s="279">
        <v>0</v>
      </c>
      <c r="G24" s="279"/>
      <c r="H24" s="279"/>
      <c r="I24" s="279"/>
      <c r="J24" s="279"/>
      <c r="K24" s="277"/>
      <c r="L24" s="278"/>
      <c r="M24" s="278"/>
      <c r="N24" s="278"/>
      <c r="O24" s="278"/>
    </row>
    <row r="25" spans="1:15" ht="48">
      <c r="A25" s="37"/>
      <c r="B25" s="273" t="s">
        <v>336</v>
      </c>
      <c r="C25" s="274" t="s">
        <v>351</v>
      </c>
      <c r="D25" s="276">
        <v>15</v>
      </c>
      <c r="E25" s="276">
        <v>15</v>
      </c>
      <c r="F25" s="279">
        <v>0</v>
      </c>
      <c r="G25" s="279"/>
      <c r="H25" s="279"/>
      <c r="I25" s="279"/>
      <c r="J25" s="279"/>
      <c r="K25" s="277"/>
      <c r="L25" s="278"/>
      <c r="M25" s="278"/>
      <c r="N25" s="278"/>
      <c r="O25" s="278"/>
    </row>
    <row r="26" spans="1:15" ht="19.5" customHeight="1">
      <c r="A26" s="37"/>
      <c r="B26" s="135" t="s">
        <v>352</v>
      </c>
      <c r="C26" s="311" t="s">
        <v>352</v>
      </c>
      <c r="D26" s="277">
        <v>34</v>
      </c>
      <c r="E26" s="277">
        <v>34</v>
      </c>
      <c r="F26" s="279">
        <v>34</v>
      </c>
      <c r="G26" s="279"/>
      <c r="H26" s="279"/>
      <c r="I26" s="279"/>
      <c r="J26" s="279"/>
      <c r="K26" s="277"/>
      <c r="L26" s="278"/>
      <c r="M26" s="278"/>
      <c r="N26" s="278"/>
      <c r="O26" s="278"/>
    </row>
    <row r="27" spans="1:15" s="65" customFormat="1" ht="96">
      <c r="A27" s="37"/>
      <c r="B27" s="37" t="s">
        <v>353</v>
      </c>
      <c r="C27" s="309" t="s">
        <v>383</v>
      </c>
      <c r="D27" s="276">
        <v>1</v>
      </c>
      <c r="E27" s="276">
        <v>1</v>
      </c>
      <c r="F27" s="276">
        <v>0</v>
      </c>
      <c r="G27" s="276"/>
      <c r="H27" s="276"/>
      <c r="I27" s="276"/>
      <c r="J27" s="276"/>
      <c r="K27" s="279"/>
      <c r="L27" s="280"/>
      <c r="M27" s="280"/>
      <c r="N27" s="280"/>
      <c r="O27" s="280"/>
    </row>
    <row r="28" spans="1:15" ht="19.5" customHeight="1">
      <c r="A28" s="37"/>
      <c r="B28" s="273" t="s">
        <v>354</v>
      </c>
      <c r="C28" s="274"/>
      <c r="D28" s="276">
        <v>248.5</v>
      </c>
      <c r="E28" s="276">
        <v>248.5</v>
      </c>
      <c r="F28" s="279">
        <v>0</v>
      </c>
      <c r="G28" s="279"/>
      <c r="H28" s="279"/>
      <c r="I28" s="279"/>
      <c r="J28" s="279"/>
      <c r="K28" s="277"/>
      <c r="L28" s="278"/>
      <c r="M28" s="278"/>
      <c r="N28" s="278"/>
      <c r="O28" s="278"/>
    </row>
    <row r="29" spans="1:15" ht="19.5" customHeight="1">
      <c r="A29" s="37" t="s">
        <v>295</v>
      </c>
      <c r="B29" s="273"/>
      <c r="C29" s="185" t="s">
        <v>82</v>
      </c>
      <c r="D29" s="276">
        <f>D30</f>
        <v>49.5</v>
      </c>
      <c r="E29" s="276">
        <f>E30</f>
        <v>49.5</v>
      </c>
      <c r="F29" s="276">
        <f>F30</f>
        <v>0</v>
      </c>
      <c r="G29" s="279"/>
      <c r="H29" s="279"/>
      <c r="I29" s="279"/>
      <c r="J29" s="279"/>
      <c r="K29" s="277"/>
      <c r="L29" s="278"/>
      <c r="M29" s="278"/>
      <c r="N29" s="278"/>
      <c r="O29" s="278"/>
    </row>
    <row r="30" spans="1:15" s="65" customFormat="1" ht="48">
      <c r="A30" s="37"/>
      <c r="B30" s="37" t="s">
        <v>356</v>
      </c>
      <c r="C30" s="312" t="s">
        <v>357</v>
      </c>
      <c r="D30" s="276">
        <v>49.5</v>
      </c>
      <c r="E30" s="276">
        <v>49.5</v>
      </c>
      <c r="F30" s="276"/>
      <c r="G30" s="279"/>
      <c r="H30" s="279"/>
      <c r="I30" s="279"/>
      <c r="J30" s="279"/>
      <c r="K30" s="279"/>
      <c r="L30" s="280"/>
      <c r="M30" s="280"/>
      <c r="N30" s="280"/>
      <c r="O30" s="280"/>
    </row>
    <row r="31" spans="1:13" ht="12.75" customHeight="1">
      <c r="A31" s="325"/>
      <c r="B31" s="325"/>
      <c r="C31" s="325"/>
      <c r="D31" s="325"/>
      <c r="E31" s="325"/>
      <c r="F31" s="325"/>
      <c r="G31" s="325"/>
      <c r="H31" s="325"/>
      <c r="I31" s="325"/>
      <c r="J31" s="325"/>
      <c r="K31" s="325"/>
      <c r="L31" s="325"/>
      <c r="M31" s="325"/>
    </row>
  </sheetData>
  <sheetProtection/>
  <mergeCells count="17">
    <mergeCell ref="A31:M31"/>
    <mergeCell ref="A5:A7"/>
    <mergeCell ref="B5:B7"/>
    <mergeCell ref="C5:C7"/>
    <mergeCell ref="M6:M7"/>
    <mergeCell ref="I6:I7"/>
    <mergeCell ref="J6:J7"/>
    <mergeCell ref="K6:L6"/>
    <mergeCell ref="N6:N7"/>
    <mergeCell ref="O6:O7"/>
    <mergeCell ref="D5:O5"/>
    <mergeCell ref="A2:M2"/>
    <mergeCell ref="E6:F6"/>
    <mergeCell ref="D6:D7"/>
    <mergeCell ref="G6:G7"/>
    <mergeCell ref="H6:H7"/>
    <mergeCell ref="A4:C4"/>
  </mergeCells>
  <printOptions horizontalCentered="1" verticalCentered="1"/>
  <pageMargins left="0" right="0" top="0" bottom="0" header="0" footer="0"/>
  <pageSetup fitToHeight="2" fitToWidth="1" horizontalDpi="600" verticalDpi="600" orientation="landscape" paperSize="9" scale="62" r:id="rId1"/>
</worksheet>
</file>

<file path=xl/worksheets/sheet39.xml><?xml version="1.0" encoding="utf-8"?>
<worksheet xmlns="http://schemas.openxmlformats.org/spreadsheetml/2006/main" xmlns:r="http://schemas.openxmlformats.org/officeDocument/2006/relationships">
  <sheetPr>
    <pageSetUpPr fitToPage="1"/>
  </sheetPr>
  <dimension ref="A1:Q15"/>
  <sheetViews>
    <sheetView showGridLines="0" showZeros="0" zoomScalePageLayoutView="0" workbookViewId="0" topLeftCell="A1">
      <selection activeCell="A3" sqref="A3:C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354" t="s">
        <v>152</v>
      </c>
      <c r="B1" s="354"/>
      <c r="C1" s="354"/>
      <c r="D1" s="354"/>
      <c r="E1" s="354"/>
      <c r="F1" s="354"/>
      <c r="G1" s="354"/>
      <c r="H1" s="354"/>
      <c r="I1" s="354"/>
      <c r="J1" s="354"/>
      <c r="K1" s="354"/>
      <c r="L1" s="354"/>
      <c r="M1" s="354"/>
      <c r="N1" s="354"/>
      <c r="O1" s="354"/>
    </row>
    <row r="2" spans="1:17" ht="14.25" customHeight="1">
      <c r="A2" s="34"/>
      <c r="B2" s="34"/>
      <c r="C2" s="34"/>
      <c r="D2" s="34"/>
      <c r="E2" s="34"/>
      <c r="F2" s="34"/>
      <c r="G2" s="34"/>
      <c r="H2" s="34"/>
      <c r="I2" s="34"/>
      <c r="J2" s="34"/>
      <c r="K2" s="34"/>
      <c r="Q2" s="216" t="s">
        <v>168</v>
      </c>
    </row>
    <row r="3" spans="1:17" ht="15.75" customHeight="1">
      <c r="A3" s="355" t="s">
        <v>368</v>
      </c>
      <c r="B3" s="356"/>
      <c r="C3" s="357"/>
      <c r="Q3" s="41" t="s">
        <v>3</v>
      </c>
    </row>
    <row r="4" spans="1:17" s="5" customFormat="1" ht="26.25" customHeight="1">
      <c r="A4" s="364" t="s">
        <v>19</v>
      </c>
      <c r="B4" s="364" t="s">
        <v>58</v>
      </c>
      <c r="C4" s="364" t="s">
        <v>59</v>
      </c>
      <c r="D4" s="364" t="s">
        <v>60</v>
      </c>
      <c r="E4" s="364" t="s">
        <v>61</v>
      </c>
      <c r="F4" s="363" t="s">
        <v>101</v>
      </c>
      <c r="G4" s="363"/>
      <c r="H4" s="363"/>
      <c r="I4" s="363"/>
      <c r="J4" s="363"/>
      <c r="K4" s="363"/>
      <c r="L4" s="363"/>
      <c r="M4" s="363"/>
      <c r="N4" s="363"/>
      <c r="O4" s="363"/>
      <c r="P4" s="46"/>
      <c r="Q4" s="46"/>
    </row>
    <row r="5" spans="1:17" s="5" customFormat="1" ht="40.5" customHeight="1">
      <c r="A5" s="365"/>
      <c r="B5" s="365"/>
      <c r="C5" s="365"/>
      <c r="D5" s="365"/>
      <c r="E5" s="365"/>
      <c r="F5" s="367" t="s">
        <v>22</v>
      </c>
      <c r="G5" s="323" t="s">
        <v>8</v>
      </c>
      <c r="H5" s="323"/>
      <c r="I5" s="323" t="s">
        <v>71</v>
      </c>
      <c r="J5" s="323" t="s">
        <v>108</v>
      </c>
      <c r="K5" s="323" t="s">
        <v>73</v>
      </c>
      <c r="L5" s="323" t="s">
        <v>104</v>
      </c>
      <c r="M5" s="323" t="s">
        <v>105</v>
      </c>
      <c r="N5" s="323"/>
      <c r="O5" s="323" t="s">
        <v>111</v>
      </c>
      <c r="P5" s="323" t="s">
        <v>159</v>
      </c>
      <c r="Q5" s="323" t="s">
        <v>160</v>
      </c>
    </row>
    <row r="6" spans="1:17" s="5" customFormat="1" ht="48" customHeight="1">
      <c r="A6" s="366"/>
      <c r="B6" s="366"/>
      <c r="C6" s="366"/>
      <c r="D6" s="366"/>
      <c r="E6" s="366">
        <f>SUM(E7:E15)</f>
        <v>0</v>
      </c>
      <c r="F6" s="368"/>
      <c r="G6" s="13" t="s">
        <v>82</v>
      </c>
      <c r="H6" s="13" t="s">
        <v>102</v>
      </c>
      <c r="I6" s="323"/>
      <c r="J6" s="323"/>
      <c r="K6" s="323"/>
      <c r="L6" s="323"/>
      <c r="M6" s="13" t="s">
        <v>82</v>
      </c>
      <c r="N6" s="38" t="s">
        <v>102</v>
      </c>
      <c r="O6" s="323"/>
      <c r="P6" s="323"/>
      <c r="Q6" s="323"/>
    </row>
    <row r="7" spans="1:17" s="5" customFormat="1" ht="30" customHeight="1">
      <c r="A7" s="35" t="s">
        <v>22</v>
      </c>
      <c r="B7" s="17"/>
      <c r="C7" s="42"/>
      <c r="D7" s="42" t="s">
        <v>57</v>
      </c>
      <c r="E7" s="43">
        <f>SUM(E8:E16)</f>
        <v>0</v>
      </c>
      <c r="F7" s="44"/>
      <c r="G7" s="39"/>
      <c r="H7" s="45"/>
      <c r="I7" s="45"/>
      <c r="J7" s="45"/>
      <c r="K7" s="45"/>
      <c r="L7" s="45"/>
      <c r="M7" s="46"/>
      <c r="N7" s="46"/>
      <c r="O7" s="46"/>
      <c r="P7" s="46"/>
      <c r="Q7" s="46"/>
    </row>
    <row r="8" spans="1:17" s="5" customFormat="1" ht="21.75" customHeight="1">
      <c r="A8" s="42"/>
      <c r="B8" s="17"/>
      <c r="C8" s="42"/>
      <c r="D8" s="42"/>
      <c r="E8" s="43"/>
      <c r="F8" s="44"/>
      <c r="G8" s="39"/>
      <c r="H8" s="45"/>
      <c r="I8" s="45"/>
      <c r="J8" s="45"/>
      <c r="K8" s="45"/>
      <c r="L8" s="45"/>
      <c r="M8" s="46"/>
      <c r="N8" s="46"/>
      <c r="O8" s="46"/>
      <c r="P8" s="46"/>
      <c r="Q8" s="46"/>
    </row>
    <row r="9" spans="1:17" s="5" customFormat="1" ht="21.75" customHeight="1">
      <c r="A9" s="42"/>
      <c r="B9" s="17"/>
      <c r="C9" s="42"/>
      <c r="D9" s="42"/>
      <c r="E9" s="43"/>
      <c r="F9" s="44"/>
      <c r="G9" s="39"/>
      <c r="H9" s="45"/>
      <c r="I9" s="45"/>
      <c r="J9" s="45"/>
      <c r="K9" s="45"/>
      <c r="L9" s="45"/>
      <c r="M9" s="46"/>
      <c r="N9" s="46"/>
      <c r="O9" s="46"/>
      <c r="P9" s="46"/>
      <c r="Q9" s="46"/>
    </row>
    <row r="10" spans="1:17" s="5" customFormat="1" ht="21.75" customHeight="1">
      <c r="A10" s="42"/>
      <c r="B10" s="17"/>
      <c r="C10" s="42"/>
      <c r="D10" s="42"/>
      <c r="E10" s="43"/>
      <c r="F10" s="44"/>
      <c r="G10" s="39"/>
      <c r="H10" s="45"/>
      <c r="I10" s="45"/>
      <c r="J10" s="45"/>
      <c r="K10" s="45"/>
      <c r="L10" s="45"/>
      <c r="M10" s="46"/>
      <c r="N10" s="46"/>
      <c r="O10" s="46"/>
      <c r="P10" s="46"/>
      <c r="Q10" s="46"/>
    </row>
    <row r="11" spans="1:17" s="5" customFormat="1" ht="21.75" customHeight="1">
      <c r="A11" s="42"/>
      <c r="B11" s="17"/>
      <c r="C11" s="42"/>
      <c r="D11" s="42"/>
      <c r="E11" s="43"/>
      <c r="F11" s="44"/>
      <c r="G11" s="39"/>
      <c r="H11" s="45"/>
      <c r="I11" s="45"/>
      <c r="J11" s="45"/>
      <c r="K11" s="45"/>
      <c r="L11" s="45"/>
      <c r="M11" s="46"/>
      <c r="N11" s="46"/>
      <c r="O11" s="46"/>
      <c r="P11" s="46"/>
      <c r="Q11" s="46"/>
    </row>
    <row r="12" spans="1:17" s="5" customFormat="1" ht="21.75" customHeight="1">
      <c r="A12" s="42"/>
      <c r="B12" s="17"/>
      <c r="C12" s="42"/>
      <c r="D12" s="42"/>
      <c r="E12" s="43"/>
      <c r="F12" s="44"/>
      <c r="G12" s="39"/>
      <c r="H12" s="45"/>
      <c r="I12" s="45"/>
      <c r="J12" s="45"/>
      <c r="K12" s="45"/>
      <c r="L12" s="45"/>
      <c r="M12" s="46"/>
      <c r="N12" s="46"/>
      <c r="O12" s="46"/>
      <c r="P12" s="46"/>
      <c r="Q12" s="46"/>
    </row>
    <row r="13" spans="1:17" s="5" customFormat="1" ht="21.75" customHeight="1">
      <c r="A13" s="42"/>
      <c r="B13" s="17"/>
      <c r="C13" s="42"/>
      <c r="D13" s="42"/>
      <c r="E13" s="43"/>
      <c r="F13" s="44"/>
      <c r="G13" s="39"/>
      <c r="H13" s="45"/>
      <c r="I13" s="45"/>
      <c r="J13" s="45"/>
      <c r="K13" s="45"/>
      <c r="L13" s="45"/>
      <c r="M13" s="46"/>
      <c r="N13" s="46"/>
      <c r="O13" s="46"/>
      <c r="P13" s="46"/>
      <c r="Q13" s="46"/>
    </row>
    <row r="14" spans="1:17" s="5" customFormat="1" ht="21.75" customHeight="1">
      <c r="A14" s="42"/>
      <c r="B14" s="17"/>
      <c r="C14" s="42"/>
      <c r="D14" s="42"/>
      <c r="E14" s="43"/>
      <c r="F14" s="44"/>
      <c r="G14" s="39"/>
      <c r="H14" s="45"/>
      <c r="I14" s="45"/>
      <c r="J14" s="45"/>
      <c r="K14" s="45"/>
      <c r="L14" s="45"/>
      <c r="M14" s="46"/>
      <c r="N14" s="46"/>
      <c r="O14" s="46"/>
      <c r="P14" s="46"/>
      <c r="Q14" s="46"/>
    </row>
    <row r="15" spans="1:17" ht="21.75" customHeight="1">
      <c r="A15" s="37"/>
      <c r="B15" s="36"/>
      <c r="C15" s="37"/>
      <c r="D15" s="37" t="s">
        <v>57</v>
      </c>
      <c r="E15" s="43">
        <f>SUM(E16:E20)</f>
        <v>0</v>
      </c>
      <c r="F15" s="44"/>
      <c r="G15" s="39"/>
      <c r="H15" s="40"/>
      <c r="I15" s="40"/>
      <c r="J15" s="40"/>
      <c r="K15" s="40"/>
      <c r="L15" s="40"/>
      <c r="M15" s="40"/>
      <c r="N15" s="40"/>
      <c r="O15" s="40"/>
      <c r="P15" s="40"/>
      <c r="Q15" s="40"/>
    </row>
    <row r="16" ht="30.75" customHeight="1"/>
  </sheetData>
  <sheetProtection/>
  <mergeCells count="18">
    <mergeCell ref="A3:C3"/>
    <mergeCell ref="A1:O1"/>
    <mergeCell ref="F4:O4"/>
    <mergeCell ref="G5:H5"/>
    <mergeCell ref="A4:A6"/>
    <mergeCell ref="B4:B6"/>
    <mergeCell ref="C4:C6"/>
    <mergeCell ref="D4:D6"/>
    <mergeCell ref="E4:E6"/>
    <mergeCell ref="F5:F6"/>
    <mergeCell ref="I5:I6"/>
    <mergeCell ref="P5:P6"/>
    <mergeCell ref="Q5:Q6"/>
    <mergeCell ref="J5:J6"/>
    <mergeCell ref="O5:O6"/>
    <mergeCell ref="K5:K6"/>
    <mergeCell ref="L5:L6"/>
    <mergeCell ref="M5:N5"/>
  </mergeCells>
  <printOptions horizontalCentered="1"/>
  <pageMargins left="0" right="0" top="0" bottom="0" header="0" footer="0"/>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3"/>
  <sheetViews>
    <sheetView showGridLines="0" showZeros="0" zoomScale="70" zoomScaleNormal="70" zoomScalePageLayoutView="0" workbookViewId="0" topLeftCell="A1">
      <selection activeCell="E25" sqref="E25"/>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376" t="s">
        <v>213</v>
      </c>
      <c r="B2" s="376"/>
      <c r="C2" s="376"/>
      <c r="D2" s="376"/>
      <c r="E2" s="376"/>
      <c r="F2" s="376"/>
      <c r="G2" s="376"/>
      <c r="H2" s="376"/>
      <c r="I2" s="376"/>
      <c r="J2" s="376"/>
      <c r="K2" s="376"/>
      <c r="L2" s="376"/>
    </row>
    <row r="3" spans="1:12" ht="39" customHeight="1">
      <c r="A3" s="229"/>
      <c r="B3" s="229"/>
      <c r="C3" s="229"/>
      <c r="D3" s="229"/>
      <c r="E3" s="229"/>
      <c r="F3" s="229"/>
      <c r="G3" s="229"/>
      <c r="H3" s="229"/>
      <c r="I3" s="229"/>
      <c r="J3" s="229"/>
      <c r="K3" s="229"/>
      <c r="L3" s="231" t="s">
        <v>227</v>
      </c>
    </row>
    <row r="4" spans="1:12" ht="24" customHeight="1">
      <c r="A4" s="195"/>
      <c r="B4" s="195"/>
      <c r="C4" s="195"/>
      <c r="D4" s="195"/>
      <c r="E4" s="195"/>
      <c r="F4" s="195"/>
      <c r="G4" s="195"/>
      <c r="H4" s="195"/>
      <c r="I4" s="195"/>
      <c r="J4" s="195"/>
      <c r="K4" s="195"/>
      <c r="L4" s="194" t="s">
        <v>109</v>
      </c>
    </row>
    <row r="5" spans="1:12" ht="26.25" customHeight="1">
      <c r="A5" s="369" t="s">
        <v>214</v>
      </c>
      <c r="B5" s="377" t="s">
        <v>215</v>
      </c>
      <c r="C5" s="369" t="s">
        <v>216</v>
      </c>
      <c r="D5" s="369" t="s">
        <v>217</v>
      </c>
      <c r="E5" s="369" t="s">
        <v>218</v>
      </c>
      <c r="F5" s="369" t="s">
        <v>219</v>
      </c>
      <c r="G5" s="369" t="s">
        <v>220</v>
      </c>
      <c r="H5" s="371" t="s">
        <v>221</v>
      </c>
      <c r="I5" s="373" t="s">
        <v>222</v>
      </c>
      <c r="J5" s="374"/>
      <c r="K5" s="374"/>
      <c r="L5" s="375"/>
    </row>
    <row r="6" spans="1:12" ht="94.5" customHeight="1">
      <c r="A6" s="370"/>
      <c r="B6" s="378"/>
      <c r="C6" s="370"/>
      <c r="D6" s="370"/>
      <c r="E6" s="370"/>
      <c r="F6" s="370"/>
      <c r="G6" s="370"/>
      <c r="H6" s="372"/>
      <c r="I6" s="230" t="s">
        <v>223</v>
      </c>
      <c r="J6" s="230" t="s">
        <v>224</v>
      </c>
      <c r="K6" s="230" t="s">
        <v>225</v>
      </c>
      <c r="L6" s="230" t="s">
        <v>226</v>
      </c>
    </row>
    <row r="7" spans="1:12" ht="46.5" customHeight="1">
      <c r="A7" s="196"/>
      <c r="B7" s="196"/>
      <c r="C7" s="196"/>
      <c r="D7" s="196"/>
      <c r="E7" s="196"/>
      <c r="F7" s="196"/>
      <c r="G7" s="196"/>
      <c r="H7" s="196"/>
      <c r="I7" s="196"/>
      <c r="J7" s="196"/>
      <c r="K7" s="196"/>
      <c r="L7" s="196"/>
    </row>
    <row r="8" spans="1:12" ht="46.5" customHeight="1">
      <c r="A8" s="196"/>
      <c r="B8" s="196"/>
      <c r="C8" s="196"/>
      <c r="D8" s="196"/>
      <c r="E8" s="196"/>
      <c r="F8" s="196"/>
      <c r="G8" s="196"/>
      <c r="H8" s="196"/>
      <c r="I8" s="196"/>
      <c r="J8" s="196"/>
      <c r="K8" s="196"/>
      <c r="L8" s="196"/>
    </row>
    <row r="9" spans="1:12" ht="46.5" customHeight="1">
      <c r="A9" s="196"/>
      <c r="B9" s="196"/>
      <c r="C9" s="196"/>
      <c r="D9" s="196"/>
      <c r="E9" s="196"/>
      <c r="F9" s="196"/>
      <c r="G9" s="196"/>
      <c r="H9" s="196"/>
      <c r="I9" s="196"/>
      <c r="J9" s="196"/>
      <c r="K9" s="196"/>
      <c r="L9" s="196"/>
    </row>
    <row r="10" spans="1:12" ht="46.5" customHeight="1">
      <c r="A10" s="196"/>
      <c r="B10" s="196"/>
      <c r="C10" s="196"/>
      <c r="D10" s="196"/>
      <c r="E10" s="196"/>
      <c r="F10" s="196"/>
      <c r="G10" s="196"/>
      <c r="H10" s="196"/>
      <c r="I10" s="196"/>
      <c r="J10" s="196"/>
      <c r="K10" s="196"/>
      <c r="L10" s="196"/>
    </row>
    <row r="11" spans="1:12" ht="46.5" customHeight="1">
      <c r="A11" s="196"/>
      <c r="B11" s="196"/>
      <c r="C11" s="196"/>
      <c r="D11" s="196"/>
      <c r="E11" s="196"/>
      <c r="F11" s="196"/>
      <c r="G11" s="196"/>
      <c r="H11" s="196"/>
      <c r="I11" s="196"/>
      <c r="J11" s="196"/>
      <c r="K11" s="196"/>
      <c r="L11" s="196"/>
    </row>
    <row r="12" spans="1:12" ht="46.5" customHeight="1">
      <c r="A12" s="196"/>
      <c r="B12" s="196"/>
      <c r="C12" s="196"/>
      <c r="D12" s="196"/>
      <c r="E12" s="196"/>
      <c r="F12" s="196"/>
      <c r="G12" s="196"/>
      <c r="H12" s="196"/>
      <c r="I12" s="196"/>
      <c r="J12" s="196"/>
      <c r="K12" s="196"/>
      <c r="L12" s="196"/>
    </row>
    <row r="13" spans="1:12" ht="46.5" customHeight="1">
      <c r="A13" s="196"/>
      <c r="B13" s="196"/>
      <c r="C13" s="196"/>
      <c r="D13" s="196"/>
      <c r="E13" s="196"/>
      <c r="F13" s="196"/>
      <c r="G13" s="196"/>
      <c r="H13" s="196"/>
      <c r="I13" s="196"/>
      <c r="J13" s="196"/>
      <c r="K13" s="196"/>
      <c r="L13" s="196"/>
    </row>
  </sheetData>
  <sheetProtection/>
  <mergeCells count="10">
    <mergeCell ref="G5:G6"/>
    <mergeCell ref="H5:H6"/>
    <mergeCell ref="I5:L5"/>
    <mergeCell ref="A2:L2"/>
    <mergeCell ref="A5:A6"/>
    <mergeCell ref="B5:B6"/>
    <mergeCell ref="C5:C6"/>
    <mergeCell ref="D5:D6"/>
    <mergeCell ref="E5:E6"/>
    <mergeCell ref="F5:F6"/>
  </mergeCells>
  <printOptions horizontalCentered="1"/>
  <pageMargins left="0" right="0" top="0" bottom="0" header="0" footer="0"/>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K15" sqref="K15"/>
    </sheetView>
  </sheetViews>
  <sheetFormatPr defaultColWidth="9.16015625" defaultRowHeight="12.75" customHeight="1"/>
  <cols>
    <col min="1" max="1" width="62" style="0" customWidth="1"/>
    <col min="2" max="3" width="35.5" style="0" customWidth="1"/>
  </cols>
  <sheetData>
    <row r="1" spans="1:3" ht="35.25" customHeight="1">
      <c r="A1" s="345" t="s">
        <v>153</v>
      </c>
      <c r="B1" s="345"/>
      <c r="C1" s="345"/>
    </row>
    <row r="2" spans="1:3" ht="21" customHeight="1">
      <c r="A2" s="20"/>
      <c r="B2" s="20"/>
      <c r="C2" s="215" t="s">
        <v>169</v>
      </c>
    </row>
    <row r="3" spans="1:3" ht="24.75" customHeight="1">
      <c r="A3" s="293" t="s">
        <v>369</v>
      </c>
      <c r="B3" s="193"/>
      <c r="C3" s="194" t="s">
        <v>109</v>
      </c>
    </row>
    <row r="4" spans="1:16" s="18" customFormat="1" ht="30" customHeight="1">
      <c r="A4" s="324" t="s">
        <v>62</v>
      </c>
      <c r="B4" s="21" t="s">
        <v>63</v>
      </c>
      <c r="C4" s="22"/>
      <c r="F4" s="23"/>
      <c r="P4" s="23"/>
    </row>
    <row r="5" spans="1:16" s="18" customFormat="1" ht="43.5" customHeight="1">
      <c r="A5" s="324"/>
      <c r="B5" s="24" t="s">
        <v>154</v>
      </c>
      <c r="C5" s="208" t="s">
        <v>155</v>
      </c>
      <c r="E5" s="26"/>
      <c r="F5" s="27"/>
      <c r="G5" s="27"/>
      <c r="H5" s="26"/>
      <c r="I5" s="27"/>
      <c r="J5" s="26"/>
      <c r="K5" s="26"/>
      <c r="L5" s="27"/>
      <c r="M5" s="27"/>
      <c r="N5" s="26"/>
      <c r="O5" s="27"/>
      <c r="P5" s="26"/>
    </row>
    <row r="6" spans="1:16" s="18" customFormat="1" ht="34.5" customHeight="1">
      <c r="A6" s="28" t="s">
        <v>64</v>
      </c>
      <c r="B6" s="186">
        <v>16.3</v>
      </c>
      <c r="C6" s="186">
        <v>54</v>
      </c>
      <c r="E6" s="23"/>
      <c r="G6" s="23"/>
      <c r="I6" s="23"/>
      <c r="J6" s="23"/>
      <c r="K6" s="23"/>
      <c r="L6" s="23"/>
      <c r="M6" s="23"/>
      <c r="N6" s="23"/>
      <c r="O6" s="23"/>
      <c r="P6" s="23"/>
    </row>
    <row r="7" spans="1:16" s="19" customFormat="1" ht="34.5" customHeight="1">
      <c r="A7" s="29" t="s">
        <v>65</v>
      </c>
      <c r="B7" s="186">
        <v>0</v>
      </c>
      <c r="C7" s="186">
        <v>0</v>
      </c>
      <c r="D7" s="30"/>
      <c r="E7" s="30"/>
      <c r="F7" s="30"/>
      <c r="G7" s="30"/>
      <c r="H7" s="30"/>
      <c r="I7" s="30"/>
      <c r="J7" s="30"/>
      <c r="K7" s="30"/>
      <c r="L7" s="30"/>
      <c r="M7" s="30"/>
      <c r="O7" s="30"/>
      <c r="P7" s="30"/>
    </row>
    <row r="8" spans="1:16" s="19" customFormat="1" ht="34.5" customHeight="1">
      <c r="A8" s="31" t="s">
        <v>66</v>
      </c>
      <c r="B8" s="186">
        <v>3</v>
      </c>
      <c r="C8" s="186">
        <v>6</v>
      </c>
      <c r="D8" s="30"/>
      <c r="E8" s="30"/>
      <c r="G8" s="30"/>
      <c r="H8" s="30"/>
      <c r="I8" s="30"/>
      <c r="J8" s="30"/>
      <c r="K8" s="30"/>
      <c r="L8" s="30"/>
      <c r="M8" s="30"/>
      <c r="O8" s="30"/>
      <c r="P8" s="30"/>
    </row>
    <row r="9" spans="1:16" s="19" customFormat="1" ht="34.5" customHeight="1">
      <c r="A9" s="31" t="s">
        <v>67</v>
      </c>
      <c r="B9" s="186">
        <v>13.3</v>
      </c>
      <c r="C9" s="186">
        <v>48</v>
      </c>
      <c r="D9" s="30"/>
      <c r="E9" s="30"/>
      <c r="H9" s="30"/>
      <c r="I9" s="30"/>
      <c r="L9" s="30"/>
      <c r="N9" s="30"/>
      <c r="P9" s="30"/>
    </row>
    <row r="10" spans="1:9" s="19" customFormat="1" ht="34.5" customHeight="1">
      <c r="A10" s="31" t="s">
        <v>68</v>
      </c>
      <c r="B10" s="186">
        <v>0</v>
      </c>
      <c r="C10" s="186">
        <v>0</v>
      </c>
      <c r="D10" s="30"/>
      <c r="E10" s="30"/>
      <c r="F10" s="30"/>
      <c r="G10" s="30"/>
      <c r="H10" s="30"/>
      <c r="I10" s="30"/>
    </row>
    <row r="11" spans="1:8" s="19" customFormat="1" ht="34.5" customHeight="1">
      <c r="A11" s="31" t="s">
        <v>69</v>
      </c>
      <c r="B11" s="186">
        <v>13.3</v>
      </c>
      <c r="C11" s="186">
        <v>48</v>
      </c>
      <c r="D11" s="30"/>
      <c r="E11" s="30"/>
      <c r="F11" s="30"/>
      <c r="G11" s="30"/>
      <c r="H11" s="30"/>
    </row>
  </sheetData>
  <sheetProtection/>
  <mergeCells count="2">
    <mergeCell ref="A4:A5"/>
    <mergeCell ref="A1:C1"/>
  </mergeCells>
  <printOptions horizontalCentered="1"/>
  <pageMargins left="0.75" right="0.75" top="0.98" bottom="0.98" header="0.51" footer="0.51"/>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GK79"/>
  <sheetViews>
    <sheetView showGridLines="0" showZeros="0" zoomScalePageLayoutView="0" workbookViewId="0" topLeftCell="A1">
      <selection activeCell="A14" sqref="A14"/>
    </sheetView>
  </sheetViews>
  <sheetFormatPr defaultColWidth="6.83203125" defaultRowHeight="19.5" customHeight="1"/>
  <cols>
    <col min="1" max="1" width="38.16015625" style="6" bestFit="1" customWidth="1"/>
    <col min="2" max="2" width="7.66015625" style="7" customWidth="1"/>
    <col min="3" max="3" width="7.16015625" style="7" customWidth="1"/>
    <col min="4" max="4" width="8" style="7" customWidth="1"/>
    <col min="5" max="5" width="38" style="7" customWidth="1"/>
    <col min="6" max="6" width="15.83203125" style="7" customWidth="1"/>
    <col min="7" max="7" width="9" style="8" bestFit="1" customWidth="1"/>
    <col min="8" max="193" width="6.83203125" style="8" customWidth="1"/>
    <col min="194" max="194" width="6.83203125" style="0" customWidth="1"/>
  </cols>
  <sheetData>
    <row r="1" spans="1:6" s="2" customFormat="1" ht="36.75" customHeight="1">
      <c r="A1" s="381" t="s">
        <v>156</v>
      </c>
      <c r="B1" s="381"/>
      <c r="C1" s="381"/>
      <c r="D1" s="381"/>
      <c r="E1" s="381"/>
      <c r="F1" s="381"/>
    </row>
    <row r="2" spans="1:6" s="2" customFormat="1" ht="24" customHeight="1">
      <c r="A2" s="9"/>
      <c r="B2" s="9"/>
      <c r="C2" s="9"/>
      <c r="D2" s="9"/>
      <c r="E2" s="9"/>
      <c r="F2" s="217" t="s">
        <v>170</v>
      </c>
    </row>
    <row r="3" spans="1:6" s="2" customFormat="1" ht="15" customHeight="1">
      <c r="A3" s="355" t="s">
        <v>363</v>
      </c>
      <c r="B3" s="356"/>
      <c r="C3" s="357"/>
      <c r="D3" s="11"/>
      <c r="E3" s="11"/>
      <c r="F3" s="12" t="s">
        <v>3</v>
      </c>
    </row>
    <row r="4" spans="1:6" s="3" customFormat="1" ht="18.75" customHeight="1">
      <c r="A4" s="379" t="s">
        <v>19</v>
      </c>
      <c r="B4" s="323" t="s">
        <v>70</v>
      </c>
      <c r="C4" s="323"/>
      <c r="D4" s="323"/>
      <c r="E4" s="323" t="s">
        <v>30</v>
      </c>
      <c r="F4" s="380" t="s">
        <v>154</v>
      </c>
    </row>
    <row r="5" spans="1:6" s="3" customFormat="1" ht="1.5" customHeight="1" hidden="1">
      <c r="A5" s="379"/>
      <c r="B5" s="323"/>
      <c r="C5" s="323"/>
      <c r="D5" s="323"/>
      <c r="E5" s="323"/>
      <c r="F5" s="380"/>
    </row>
    <row r="6" spans="1:6" s="4" customFormat="1" ht="15" customHeight="1">
      <c r="A6" s="379"/>
      <c r="B6" s="14" t="s">
        <v>31</v>
      </c>
      <c r="C6" s="14" t="s">
        <v>32</v>
      </c>
      <c r="D6" s="14" t="s">
        <v>33</v>
      </c>
      <c r="E6" s="323"/>
      <c r="F6" s="380"/>
    </row>
    <row r="7" spans="1:193" s="5" customFormat="1" ht="15" customHeight="1">
      <c r="A7" s="136"/>
      <c r="B7" s="137"/>
      <c r="C7" s="137"/>
      <c r="D7" s="137"/>
      <c r="E7" s="138" t="s">
        <v>22</v>
      </c>
      <c r="F7" s="139">
        <v>3717.87</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row>
    <row r="8" spans="1:193" s="150" customFormat="1" ht="15" customHeight="1">
      <c r="A8" s="51" t="s">
        <v>384</v>
      </c>
      <c r="B8" s="147"/>
      <c r="C8" s="147"/>
      <c r="D8" s="147"/>
      <c r="E8" s="190" t="s">
        <v>82</v>
      </c>
      <c r="F8" s="148">
        <v>913.76</v>
      </c>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row>
    <row r="9" spans="1:6" ht="15" customHeight="1">
      <c r="A9" s="32"/>
      <c r="B9" s="282" t="s">
        <v>286</v>
      </c>
      <c r="C9" s="282"/>
      <c r="D9" s="282"/>
      <c r="E9" s="283" t="s">
        <v>35</v>
      </c>
      <c r="F9" s="285">
        <v>140.17</v>
      </c>
    </row>
    <row r="10" spans="1:6" ht="15" customHeight="1">
      <c r="A10" s="37"/>
      <c r="B10" s="282"/>
      <c r="C10" s="282" t="s">
        <v>256</v>
      </c>
      <c r="D10" s="282"/>
      <c r="E10" s="283" t="s">
        <v>89</v>
      </c>
      <c r="F10" s="285">
        <v>140.17</v>
      </c>
    </row>
    <row r="11" spans="1:6" ht="15" customHeight="1">
      <c r="A11" s="37"/>
      <c r="B11" s="282" t="s">
        <v>287</v>
      </c>
      <c r="C11" s="282" t="s">
        <v>257</v>
      </c>
      <c r="D11" s="282" t="s">
        <v>37</v>
      </c>
      <c r="E11" s="283" t="s">
        <v>90</v>
      </c>
      <c r="F11" s="285">
        <v>49.49</v>
      </c>
    </row>
    <row r="12" spans="1:6" ht="15" customHeight="1">
      <c r="A12" s="37"/>
      <c r="B12" s="282" t="s">
        <v>287</v>
      </c>
      <c r="C12" s="282" t="s">
        <v>257</v>
      </c>
      <c r="D12" s="282" t="s">
        <v>256</v>
      </c>
      <c r="E12" s="283" t="s">
        <v>10</v>
      </c>
      <c r="F12" s="285">
        <v>87.18</v>
      </c>
    </row>
    <row r="13" spans="1:6" ht="15" customHeight="1">
      <c r="A13" s="37"/>
      <c r="B13" s="282" t="s">
        <v>287</v>
      </c>
      <c r="C13" s="282" t="s">
        <v>257</v>
      </c>
      <c r="D13" s="282" t="s">
        <v>258</v>
      </c>
      <c r="E13" s="283" t="s">
        <v>91</v>
      </c>
      <c r="F13" s="285">
        <v>3.5</v>
      </c>
    </row>
    <row r="14" spans="1:6" ht="15" customHeight="1">
      <c r="A14" s="37"/>
      <c r="B14" s="282" t="s">
        <v>288</v>
      </c>
      <c r="C14" s="282"/>
      <c r="D14" s="282"/>
      <c r="E14" s="283" t="s">
        <v>92</v>
      </c>
      <c r="F14" s="285">
        <v>714.34</v>
      </c>
    </row>
    <row r="15" spans="1:193" s="141" customFormat="1" ht="15" customHeight="1">
      <c r="A15" s="37"/>
      <c r="B15" s="282"/>
      <c r="C15" s="282" t="s">
        <v>37</v>
      </c>
      <c r="D15" s="282"/>
      <c r="E15" s="283" t="s">
        <v>235</v>
      </c>
      <c r="F15" s="285">
        <v>653.16</v>
      </c>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row>
    <row r="16" spans="1:6" ht="15" customHeight="1">
      <c r="A16" s="37"/>
      <c r="B16" s="282" t="s">
        <v>289</v>
      </c>
      <c r="C16" s="282" t="s">
        <v>259</v>
      </c>
      <c r="D16" s="282" t="s">
        <v>37</v>
      </c>
      <c r="E16" s="283" t="s">
        <v>13</v>
      </c>
      <c r="F16" s="285">
        <v>653.16</v>
      </c>
    </row>
    <row r="17" spans="1:6" ht="15" customHeight="1">
      <c r="A17" s="37"/>
      <c r="B17" s="282"/>
      <c r="C17" s="282" t="s">
        <v>271</v>
      </c>
      <c r="D17" s="282"/>
      <c r="E17" s="283" t="s">
        <v>11</v>
      </c>
      <c r="F17" s="285">
        <v>61.18</v>
      </c>
    </row>
    <row r="18" spans="1:6" ht="15" customHeight="1">
      <c r="A18" s="37"/>
      <c r="B18" s="282" t="s">
        <v>289</v>
      </c>
      <c r="C18" s="282" t="s">
        <v>272</v>
      </c>
      <c r="D18" s="282" t="s">
        <v>37</v>
      </c>
      <c r="E18" s="283" t="s">
        <v>12</v>
      </c>
      <c r="F18" s="285">
        <v>61.18</v>
      </c>
    </row>
    <row r="19" spans="1:193" s="141" customFormat="1" ht="15" customHeight="1">
      <c r="A19" s="37"/>
      <c r="B19" s="282" t="s">
        <v>290</v>
      </c>
      <c r="C19" s="282"/>
      <c r="D19" s="282"/>
      <c r="E19" s="283" t="s">
        <v>36</v>
      </c>
      <c r="F19" s="285">
        <v>59.25</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row>
    <row r="20" spans="1:6" ht="15" customHeight="1">
      <c r="A20" s="37"/>
      <c r="B20" s="282"/>
      <c r="C20" s="282" t="s">
        <v>260</v>
      </c>
      <c r="D20" s="282"/>
      <c r="E20" s="283" t="s">
        <v>15</v>
      </c>
      <c r="F20" s="285">
        <v>59.25</v>
      </c>
    </row>
    <row r="21" spans="1:193" s="150" customFormat="1" ht="15" customHeight="1">
      <c r="A21" s="51"/>
      <c r="B21" s="282" t="s">
        <v>291</v>
      </c>
      <c r="C21" s="282" t="s">
        <v>261</v>
      </c>
      <c r="D21" s="282" t="s">
        <v>37</v>
      </c>
      <c r="E21" s="284" t="s">
        <v>16</v>
      </c>
      <c r="F21" s="285">
        <v>59.25</v>
      </c>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row>
    <row r="22" spans="1:6" ht="15" customHeight="1">
      <c r="A22" s="286" t="s">
        <v>358</v>
      </c>
      <c r="B22" s="147"/>
      <c r="C22" s="147"/>
      <c r="D22" s="147"/>
      <c r="E22" s="190" t="s">
        <v>82</v>
      </c>
      <c r="F22" s="148">
        <v>22.37</v>
      </c>
    </row>
    <row r="23" spans="1:6" ht="15" customHeight="1">
      <c r="A23" s="281"/>
      <c r="B23" s="282" t="s">
        <v>286</v>
      </c>
      <c r="C23" s="282"/>
      <c r="D23" s="282"/>
      <c r="E23" s="283" t="s">
        <v>35</v>
      </c>
      <c r="F23" s="285">
        <v>2.74</v>
      </c>
    </row>
    <row r="24" spans="1:6" ht="15" customHeight="1">
      <c r="A24" s="281"/>
      <c r="B24" s="282"/>
      <c r="C24" s="282" t="s">
        <v>256</v>
      </c>
      <c r="D24" s="282"/>
      <c r="E24" s="283" t="s">
        <v>89</v>
      </c>
      <c r="F24" s="285">
        <v>2.74</v>
      </c>
    </row>
    <row r="25" spans="1:6" ht="15" customHeight="1">
      <c r="A25" s="281"/>
      <c r="B25" s="282" t="s">
        <v>287</v>
      </c>
      <c r="C25" s="282" t="s">
        <v>257</v>
      </c>
      <c r="D25" s="282" t="s">
        <v>37</v>
      </c>
      <c r="E25" s="283" t="s">
        <v>90</v>
      </c>
      <c r="F25" s="285">
        <v>0.93</v>
      </c>
    </row>
    <row r="26" spans="1:6" ht="15" customHeight="1">
      <c r="A26" s="281"/>
      <c r="B26" s="282" t="s">
        <v>287</v>
      </c>
      <c r="C26" s="282" t="s">
        <v>257</v>
      </c>
      <c r="D26" s="282" t="s">
        <v>256</v>
      </c>
      <c r="E26" s="283" t="s">
        <v>10</v>
      </c>
      <c r="F26" s="285">
        <v>1.81</v>
      </c>
    </row>
    <row r="27" spans="1:6" ht="15" customHeight="1">
      <c r="A27" s="281"/>
      <c r="B27" s="282" t="s">
        <v>288</v>
      </c>
      <c r="C27" s="282"/>
      <c r="D27" s="282"/>
      <c r="E27" s="283" t="s">
        <v>92</v>
      </c>
      <c r="F27" s="285">
        <v>18.17</v>
      </c>
    </row>
    <row r="28" spans="1:193" s="150" customFormat="1" ht="15" customHeight="1">
      <c r="A28" s="281"/>
      <c r="B28" s="282"/>
      <c r="C28" s="282" t="s">
        <v>37</v>
      </c>
      <c r="D28" s="282"/>
      <c r="E28" s="284" t="s">
        <v>235</v>
      </c>
      <c r="F28" s="285">
        <v>16.11</v>
      </c>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c r="FF28" s="187"/>
      <c r="FG28" s="187"/>
      <c r="FH28" s="187"/>
      <c r="FI28" s="187"/>
      <c r="FJ28" s="187"/>
      <c r="FK28" s="187"/>
      <c r="FL28" s="187"/>
      <c r="FM28" s="187"/>
      <c r="FN28" s="187"/>
      <c r="FO28" s="187"/>
      <c r="FP28" s="187"/>
      <c r="FQ28" s="187"/>
      <c r="FR28" s="187"/>
      <c r="FS28" s="187"/>
      <c r="FT28" s="187"/>
      <c r="FU28" s="187"/>
      <c r="FV28" s="187"/>
      <c r="FW28" s="187"/>
      <c r="FX28" s="187"/>
      <c r="FY28" s="187"/>
      <c r="FZ28" s="187"/>
      <c r="GA28" s="187"/>
      <c r="GB28" s="187"/>
      <c r="GC28" s="187"/>
      <c r="GD28" s="187"/>
      <c r="GE28" s="187"/>
      <c r="GF28" s="187"/>
      <c r="GG28" s="187"/>
      <c r="GH28" s="187"/>
      <c r="GI28" s="187"/>
      <c r="GJ28" s="187"/>
      <c r="GK28" s="187"/>
    </row>
    <row r="29" spans="1:6" ht="15" customHeight="1">
      <c r="A29" s="313"/>
      <c r="B29" s="282" t="s">
        <v>289</v>
      </c>
      <c r="C29" s="282" t="s">
        <v>259</v>
      </c>
      <c r="D29" s="282" t="s">
        <v>37</v>
      </c>
      <c r="E29" s="283" t="s">
        <v>13</v>
      </c>
      <c r="F29" s="285">
        <v>16.11</v>
      </c>
    </row>
    <row r="30" spans="1:6" ht="15" customHeight="1">
      <c r="A30" s="281"/>
      <c r="B30" s="282"/>
      <c r="C30" s="282" t="s">
        <v>271</v>
      </c>
      <c r="D30" s="282"/>
      <c r="E30" s="283" t="s">
        <v>11</v>
      </c>
      <c r="F30" s="285">
        <v>2.06</v>
      </c>
    </row>
    <row r="31" spans="1:6" ht="15" customHeight="1">
      <c r="A31" s="281"/>
      <c r="B31" s="282" t="s">
        <v>289</v>
      </c>
      <c r="C31" s="282" t="s">
        <v>272</v>
      </c>
      <c r="D31" s="282" t="s">
        <v>37</v>
      </c>
      <c r="E31" s="283" t="s">
        <v>12</v>
      </c>
      <c r="F31" s="285">
        <v>2.06</v>
      </c>
    </row>
    <row r="32" spans="1:6" ht="15" customHeight="1">
      <c r="A32" s="281"/>
      <c r="B32" s="282" t="s">
        <v>290</v>
      </c>
      <c r="C32" s="282"/>
      <c r="D32" s="282"/>
      <c r="E32" s="283" t="s">
        <v>36</v>
      </c>
      <c r="F32" s="285">
        <v>1.46</v>
      </c>
    </row>
    <row r="33" spans="1:6" ht="15" customHeight="1">
      <c r="A33" s="281"/>
      <c r="B33" s="282"/>
      <c r="C33" s="282" t="s">
        <v>260</v>
      </c>
      <c r="D33" s="282"/>
      <c r="E33" s="283" t="s">
        <v>15</v>
      </c>
      <c r="F33" s="285">
        <v>1.46</v>
      </c>
    </row>
    <row r="34" spans="1:6" ht="15" customHeight="1">
      <c r="A34" s="281"/>
      <c r="B34" s="282" t="s">
        <v>291</v>
      </c>
      <c r="C34" s="282" t="s">
        <v>261</v>
      </c>
      <c r="D34" s="282" t="s">
        <v>37</v>
      </c>
      <c r="E34" s="283" t="s">
        <v>16</v>
      </c>
      <c r="F34" s="285">
        <v>1.46</v>
      </c>
    </row>
    <row r="35" spans="1:193" s="141" customFormat="1" ht="15" customHeight="1">
      <c r="A35" s="286" t="s">
        <v>359</v>
      </c>
      <c r="B35" s="147"/>
      <c r="C35" s="147"/>
      <c r="D35" s="147"/>
      <c r="E35" s="190" t="s">
        <v>82</v>
      </c>
      <c r="F35" s="148">
        <v>508.86</v>
      </c>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row>
    <row r="36" spans="1:6" ht="15" customHeight="1">
      <c r="A36" s="281"/>
      <c r="B36" s="282" t="s">
        <v>286</v>
      </c>
      <c r="C36" s="282"/>
      <c r="D36" s="282"/>
      <c r="E36" s="283" t="s">
        <v>35</v>
      </c>
      <c r="F36" s="285">
        <v>61.38</v>
      </c>
    </row>
    <row r="37" spans="1:193" s="150" customFormat="1" ht="15" customHeight="1">
      <c r="A37" s="281"/>
      <c r="B37" s="282"/>
      <c r="C37" s="282" t="s">
        <v>256</v>
      </c>
      <c r="D37" s="282"/>
      <c r="E37" s="284" t="s">
        <v>89</v>
      </c>
      <c r="F37" s="285">
        <v>61.38</v>
      </c>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row>
    <row r="38" spans="1:6" ht="15" customHeight="1">
      <c r="A38" s="281"/>
      <c r="B38" s="282" t="s">
        <v>287</v>
      </c>
      <c r="C38" s="282" t="s">
        <v>257</v>
      </c>
      <c r="D38" s="282" t="s">
        <v>260</v>
      </c>
      <c r="E38" s="283" t="s">
        <v>232</v>
      </c>
      <c r="F38" s="285">
        <v>9.72</v>
      </c>
    </row>
    <row r="39" spans="1:6" ht="15" customHeight="1">
      <c r="A39" s="281"/>
      <c r="B39" s="282" t="s">
        <v>287</v>
      </c>
      <c r="C39" s="282" t="s">
        <v>257</v>
      </c>
      <c r="D39" s="282" t="s">
        <v>256</v>
      </c>
      <c r="E39" s="283" t="s">
        <v>10</v>
      </c>
      <c r="F39" s="285">
        <v>46.81</v>
      </c>
    </row>
    <row r="40" spans="1:6" ht="15" customHeight="1">
      <c r="A40" s="281"/>
      <c r="B40" s="282" t="s">
        <v>287</v>
      </c>
      <c r="C40" s="282" t="s">
        <v>257</v>
      </c>
      <c r="D40" s="282" t="s">
        <v>258</v>
      </c>
      <c r="E40" s="283" t="s">
        <v>91</v>
      </c>
      <c r="F40" s="285">
        <v>4.85</v>
      </c>
    </row>
    <row r="41" spans="1:6" ht="15" customHeight="1">
      <c r="A41" s="281"/>
      <c r="B41" s="282" t="s">
        <v>288</v>
      </c>
      <c r="C41" s="282"/>
      <c r="D41" s="282"/>
      <c r="E41" s="283" t="s">
        <v>92</v>
      </c>
      <c r="F41" s="285">
        <v>412.98</v>
      </c>
    </row>
    <row r="42" spans="1:6" ht="15" customHeight="1">
      <c r="A42" s="281"/>
      <c r="B42" s="282"/>
      <c r="C42" s="282" t="s">
        <v>264</v>
      </c>
      <c r="D42" s="282"/>
      <c r="E42" s="283" t="s">
        <v>240</v>
      </c>
      <c r="F42" s="285">
        <v>385.69</v>
      </c>
    </row>
    <row r="43" spans="1:6" ht="15" customHeight="1">
      <c r="A43" s="281"/>
      <c r="B43" s="282" t="s">
        <v>289</v>
      </c>
      <c r="C43" s="282" t="s">
        <v>265</v>
      </c>
      <c r="D43" s="282" t="s">
        <v>273</v>
      </c>
      <c r="E43" s="283" t="s">
        <v>242</v>
      </c>
      <c r="F43" s="285">
        <v>385.69</v>
      </c>
    </row>
    <row r="44" spans="1:193" s="150" customFormat="1" ht="15" customHeight="1">
      <c r="A44" s="281"/>
      <c r="B44" s="282"/>
      <c r="C44" s="282" t="s">
        <v>271</v>
      </c>
      <c r="D44" s="282"/>
      <c r="E44" s="284" t="s">
        <v>11</v>
      </c>
      <c r="F44" s="285">
        <v>27.29</v>
      </c>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c r="DU44" s="187"/>
      <c r="DV44" s="187"/>
      <c r="DW44" s="187"/>
      <c r="DX44" s="187"/>
      <c r="DY44" s="187"/>
      <c r="DZ44" s="187"/>
      <c r="EA44" s="187"/>
      <c r="EB44" s="187"/>
      <c r="EC44" s="187"/>
      <c r="ED44" s="187"/>
      <c r="EE44" s="187"/>
      <c r="EF44" s="187"/>
      <c r="EG44" s="187"/>
      <c r="EH44" s="187"/>
      <c r="EI44" s="187"/>
      <c r="EJ44" s="187"/>
      <c r="EK44" s="187"/>
      <c r="EL44" s="187"/>
      <c r="EM44" s="187"/>
      <c r="EN44" s="187"/>
      <c r="EO44" s="187"/>
      <c r="EP44" s="187"/>
      <c r="EQ44" s="187"/>
      <c r="ER44" s="187"/>
      <c r="ES44" s="187"/>
      <c r="ET44" s="187"/>
      <c r="EU44" s="187"/>
      <c r="EV44" s="187"/>
      <c r="EW44" s="187"/>
      <c r="EX44" s="187"/>
      <c r="EY44" s="187"/>
      <c r="EZ44" s="187"/>
      <c r="FA44" s="187"/>
      <c r="FB44" s="187"/>
      <c r="FC44" s="187"/>
      <c r="FD44" s="187"/>
      <c r="FE44" s="187"/>
      <c r="FF44" s="187"/>
      <c r="FG44" s="187"/>
      <c r="FH44" s="187"/>
      <c r="FI44" s="187"/>
      <c r="FJ44" s="187"/>
      <c r="FK44" s="187"/>
      <c r="FL44" s="187"/>
      <c r="FM44" s="187"/>
      <c r="FN44" s="187"/>
      <c r="FO44" s="187"/>
      <c r="FP44" s="187"/>
      <c r="FQ44" s="187"/>
      <c r="FR44" s="187"/>
      <c r="FS44" s="187"/>
      <c r="FT44" s="187"/>
      <c r="FU44" s="187"/>
      <c r="FV44" s="187"/>
      <c r="FW44" s="187"/>
      <c r="FX44" s="187"/>
      <c r="FY44" s="187"/>
      <c r="FZ44" s="187"/>
      <c r="GA44" s="187"/>
      <c r="GB44" s="187"/>
      <c r="GC44" s="187"/>
      <c r="GD44" s="187"/>
      <c r="GE44" s="187"/>
      <c r="GF44" s="187"/>
      <c r="GG44" s="187"/>
      <c r="GH44" s="187"/>
      <c r="GI44" s="187"/>
      <c r="GJ44" s="187"/>
      <c r="GK44" s="187"/>
    </row>
    <row r="45" spans="1:6" ht="15" customHeight="1">
      <c r="A45" s="313"/>
      <c r="B45" s="282" t="s">
        <v>289</v>
      </c>
      <c r="C45" s="282" t="s">
        <v>272</v>
      </c>
      <c r="D45" s="282" t="s">
        <v>260</v>
      </c>
      <c r="E45" s="283" t="s">
        <v>249</v>
      </c>
      <c r="F45" s="285">
        <v>27.29</v>
      </c>
    </row>
    <row r="46" spans="1:6" ht="15" customHeight="1">
      <c r="A46" s="281"/>
      <c r="B46" s="282" t="s">
        <v>290</v>
      </c>
      <c r="C46" s="282"/>
      <c r="D46" s="282"/>
      <c r="E46" s="283" t="s">
        <v>36</v>
      </c>
      <c r="F46" s="285">
        <v>34.5</v>
      </c>
    </row>
    <row r="47" spans="1:6" ht="15" customHeight="1">
      <c r="A47" s="281"/>
      <c r="B47" s="282"/>
      <c r="C47" s="282" t="s">
        <v>260</v>
      </c>
      <c r="D47" s="282"/>
      <c r="E47" s="283" t="s">
        <v>15</v>
      </c>
      <c r="F47" s="285">
        <v>34.5</v>
      </c>
    </row>
    <row r="48" spans="1:6" ht="15" customHeight="1">
      <c r="A48" s="281"/>
      <c r="B48" s="282" t="s">
        <v>291</v>
      </c>
      <c r="C48" s="282" t="s">
        <v>261</v>
      </c>
      <c r="D48" s="282" t="s">
        <v>37</v>
      </c>
      <c r="E48" s="283" t="s">
        <v>16</v>
      </c>
      <c r="F48" s="285">
        <v>34.5</v>
      </c>
    </row>
    <row r="49" spans="1:6" ht="15" customHeight="1">
      <c r="A49" s="286" t="s">
        <v>360</v>
      </c>
      <c r="B49" s="147"/>
      <c r="C49" s="147"/>
      <c r="D49" s="147"/>
      <c r="E49" s="190" t="s">
        <v>82</v>
      </c>
      <c r="F49" s="148">
        <v>1805.06</v>
      </c>
    </row>
    <row r="50" spans="1:6" ht="15" customHeight="1">
      <c r="A50" s="281"/>
      <c r="B50" s="282" t="s">
        <v>292</v>
      </c>
      <c r="C50" s="282"/>
      <c r="D50" s="282"/>
      <c r="E50" s="283" t="s">
        <v>236</v>
      </c>
      <c r="F50" s="285">
        <v>1311.3</v>
      </c>
    </row>
    <row r="51" spans="1:193" s="141" customFormat="1" ht="15" customHeight="1">
      <c r="A51" s="281"/>
      <c r="B51" s="282"/>
      <c r="C51" s="282" t="s">
        <v>273</v>
      </c>
      <c r="D51" s="282"/>
      <c r="E51" s="283" t="s">
        <v>229</v>
      </c>
      <c r="F51" s="285">
        <v>1311.3</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row>
    <row r="52" spans="1:6" ht="15" customHeight="1">
      <c r="A52" s="281"/>
      <c r="B52" s="282" t="s">
        <v>293</v>
      </c>
      <c r="C52" s="282" t="s">
        <v>278</v>
      </c>
      <c r="D52" s="282" t="s">
        <v>260</v>
      </c>
      <c r="E52" s="283" t="s">
        <v>230</v>
      </c>
      <c r="F52" s="285">
        <v>1311.3</v>
      </c>
    </row>
    <row r="53" spans="1:193" s="150" customFormat="1" ht="15" customHeight="1">
      <c r="A53" s="281"/>
      <c r="B53" s="282" t="s">
        <v>286</v>
      </c>
      <c r="C53" s="282"/>
      <c r="D53" s="282"/>
      <c r="E53" s="284" t="s">
        <v>35</v>
      </c>
      <c r="F53" s="285">
        <v>256.34</v>
      </c>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row>
    <row r="54" spans="1:6" ht="15" customHeight="1">
      <c r="A54" s="281"/>
      <c r="B54" s="282"/>
      <c r="C54" s="282" t="s">
        <v>256</v>
      </c>
      <c r="D54" s="282"/>
      <c r="E54" s="283" t="s">
        <v>89</v>
      </c>
      <c r="F54" s="285">
        <v>256.34</v>
      </c>
    </row>
    <row r="55" spans="1:6" ht="15" customHeight="1">
      <c r="A55" s="281"/>
      <c r="B55" s="282" t="s">
        <v>287</v>
      </c>
      <c r="C55" s="282" t="s">
        <v>257</v>
      </c>
      <c r="D55" s="282" t="s">
        <v>260</v>
      </c>
      <c r="E55" s="283" t="s">
        <v>232</v>
      </c>
      <c r="F55" s="285">
        <v>81.57</v>
      </c>
    </row>
    <row r="56" spans="1:6" ht="15" customHeight="1">
      <c r="A56" s="281"/>
      <c r="B56" s="282" t="s">
        <v>287</v>
      </c>
      <c r="C56" s="282" t="s">
        <v>257</v>
      </c>
      <c r="D56" s="282" t="s">
        <v>256</v>
      </c>
      <c r="E56" s="283" t="s">
        <v>10</v>
      </c>
      <c r="F56" s="285">
        <v>156.06</v>
      </c>
    </row>
    <row r="57" spans="1:6" ht="15" customHeight="1">
      <c r="A57" s="281"/>
      <c r="B57" s="282" t="s">
        <v>287</v>
      </c>
      <c r="C57" s="282" t="s">
        <v>257</v>
      </c>
      <c r="D57" s="282" t="s">
        <v>258</v>
      </c>
      <c r="E57" s="283" t="s">
        <v>91</v>
      </c>
      <c r="F57" s="285">
        <v>18.71</v>
      </c>
    </row>
    <row r="58" spans="1:6" ht="15" customHeight="1">
      <c r="A58" s="281"/>
      <c r="B58" s="282" t="s">
        <v>288</v>
      </c>
      <c r="C58" s="282"/>
      <c r="D58" s="282"/>
      <c r="E58" s="283" t="s">
        <v>92</v>
      </c>
      <c r="F58" s="285">
        <v>123.68</v>
      </c>
    </row>
    <row r="59" spans="1:6" ht="15" customHeight="1">
      <c r="A59" s="281"/>
      <c r="B59" s="282"/>
      <c r="C59" s="282" t="s">
        <v>271</v>
      </c>
      <c r="D59" s="282"/>
      <c r="E59" s="283" t="s">
        <v>11</v>
      </c>
      <c r="F59" s="285">
        <v>123.68</v>
      </c>
    </row>
    <row r="60" spans="1:6" ht="15" customHeight="1">
      <c r="A60" s="281"/>
      <c r="B60" s="282" t="s">
        <v>289</v>
      </c>
      <c r="C60" s="282" t="s">
        <v>272</v>
      </c>
      <c r="D60" s="282" t="s">
        <v>260</v>
      </c>
      <c r="E60" s="283" t="s">
        <v>249</v>
      </c>
      <c r="F60" s="285">
        <v>123.68</v>
      </c>
    </row>
    <row r="61" spans="1:6" ht="15" customHeight="1">
      <c r="A61" s="281"/>
      <c r="B61" s="282" t="s">
        <v>290</v>
      </c>
      <c r="C61" s="282"/>
      <c r="D61" s="282"/>
      <c r="E61" s="283" t="s">
        <v>36</v>
      </c>
      <c r="F61" s="285">
        <v>113.74</v>
      </c>
    </row>
    <row r="62" spans="1:6" ht="15" customHeight="1">
      <c r="A62" s="281"/>
      <c r="B62" s="282"/>
      <c r="C62" s="282" t="s">
        <v>260</v>
      </c>
      <c r="D62" s="282"/>
      <c r="E62" s="283" t="s">
        <v>15</v>
      </c>
      <c r="F62" s="285">
        <v>113.74</v>
      </c>
    </row>
    <row r="63" spans="1:6" ht="15" customHeight="1">
      <c r="A63" s="281"/>
      <c r="B63" s="282" t="s">
        <v>291</v>
      </c>
      <c r="C63" s="282" t="s">
        <v>261</v>
      </c>
      <c r="D63" s="282" t="s">
        <v>37</v>
      </c>
      <c r="E63" s="283" t="s">
        <v>16</v>
      </c>
      <c r="F63" s="285">
        <v>113.74</v>
      </c>
    </row>
    <row r="64" spans="1:6" ht="15" customHeight="1">
      <c r="A64" s="286" t="s">
        <v>295</v>
      </c>
      <c r="B64" s="147"/>
      <c r="C64" s="147"/>
      <c r="D64" s="147"/>
      <c r="E64" s="190" t="s">
        <v>82</v>
      </c>
      <c r="F64" s="148">
        <v>467.82</v>
      </c>
    </row>
    <row r="65" spans="1:193" s="150" customFormat="1" ht="15" customHeight="1">
      <c r="A65" s="281"/>
      <c r="B65" s="282" t="s">
        <v>286</v>
      </c>
      <c r="C65" s="282"/>
      <c r="D65" s="282"/>
      <c r="E65" s="284" t="s">
        <v>35</v>
      </c>
      <c r="F65" s="285">
        <v>81.42</v>
      </c>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row>
    <row r="66" spans="1:6" ht="15" customHeight="1">
      <c r="A66" s="313"/>
      <c r="B66" s="282"/>
      <c r="C66" s="282" t="s">
        <v>256</v>
      </c>
      <c r="D66" s="282"/>
      <c r="E66" s="283" t="s">
        <v>89</v>
      </c>
      <c r="F66" s="285">
        <v>80.39</v>
      </c>
    </row>
    <row r="67" spans="1:6" ht="15" customHeight="1">
      <c r="A67" s="281"/>
      <c r="B67" s="282" t="s">
        <v>287</v>
      </c>
      <c r="C67" s="282" t="s">
        <v>257</v>
      </c>
      <c r="D67" s="282" t="s">
        <v>37</v>
      </c>
      <c r="E67" s="283" t="s">
        <v>90</v>
      </c>
      <c r="F67" s="285">
        <v>17.84</v>
      </c>
    </row>
    <row r="68" spans="1:6" ht="15" customHeight="1">
      <c r="A68" s="281"/>
      <c r="B68" s="282" t="s">
        <v>287</v>
      </c>
      <c r="C68" s="282" t="s">
        <v>257</v>
      </c>
      <c r="D68" s="282" t="s">
        <v>256</v>
      </c>
      <c r="E68" s="283" t="s">
        <v>10</v>
      </c>
      <c r="F68" s="285">
        <v>36.55</v>
      </c>
    </row>
    <row r="69" spans="1:6" ht="15" customHeight="1">
      <c r="A69" s="281"/>
      <c r="B69" s="282" t="s">
        <v>287</v>
      </c>
      <c r="C69" s="282" t="s">
        <v>257</v>
      </c>
      <c r="D69" s="282" t="s">
        <v>258</v>
      </c>
      <c r="E69" s="283" t="s">
        <v>91</v>
      </c>
      <c r="F69" s="285">
        <v>26</v>
      </c>
    </row>
    <row r="70" spans="1:6" ht="15" customHeight="1">
      <c r="A70" s="281"/>
      <c r="B70" s="282"/>
      <c r="C70" s="282" t="s">
        <v>262</v>
      </c>
      <c r="D70" s="282"/>
      <c r="E70" s="283" t="s">
        <v>233</v>
      </c>
      <c r="F70" s="285">
        <v>1.03</v>
      </c>
    </row>
    <row r="71" spans="1:6" ht="15" customHeight="1">
      <c r="A71" s="281"/>
      <c r="B71" s="282" t="s">
        <v>287</v>
      </c>
      <c r="C71" s="282" t="s">
        <v>280</v>
      </c>
      <c r="D71" s="282" t="s">
        <v>37</v>
      </c>
      <c r="E71" s="283" t="s">
        <v>234</v>
      </c>
      <c r="F71" s="285">
        <v>1.03</v>
      </c>
    </row>
    <row r="72" spans="1:193" s="141" customFormat="1" ht="15" customHeight="1">
      <c r="A72" s="281"/>
      <c r="B72" s="282" t="s">
        <v>288</v>
      </c>
      <c r="C72" s="282"/>
      <c r="D72" s="282"/>
      <c r="E72" s="283" t="s">
        <v>92</v>
      </c>
      <c r="F72" s="285">
        <v>360.21</v>
      </c>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0"/>
      <c r="FF72" s="140"/>
      <c r="FG72" s="140"/>
      <c r="FH72" s="140"/>
      <c r="FI72" s="140"/>
      <c r="FJ72" s="140"/>
      <c r="FK72" s="140"/>
      <c r="FL72" s="140"/>
      <c r="FM72" s="140"/>
      <c r="FN72" s="140"/>
      <c r="FO72" s="140"/>
      <c r="FP72" s="140"/>
      <c r="FQ72" s="140"/>
      <c r="FR72" s="140"/>
      <c r="FS72" s="140"/>
      <c r="FT72" s="140"/>
      <c r="FU72" s="140"/>
      <c r="FV72" s="140"/>
      <c r="FW72" s="140"/>
      <c r="FX72" s="140"/>
      <c r="FY72" s="140"/>
      <c r="FZ72" s="140"/>
      <c r="GA72" s="140"/>
      <c r="GB72" s="140"/>
      <c r="GC72" s="140"/>
      <c r="GD72" s="140"/>
      <c r="GE72" s="140"/>
      <c r="GF72" s="140"/>
      <c r="GG72" s="140"/>
      <c r="GH72" s="140"/>
      <c r="GI72" s="140"/>
      <c r="GJ72" s="140"/>
      <c r="GK72" s="140"/>
    </row>
    <row r="73" spans="1:6" ht="15" customHeight="1">
      <c r="A73" s="281"/>
      <c r="B73" s="282"/>
      <c r="C73" s="282" t="s">
        <v>37</v>
      </c>
      <c r="D73" s="282"/>
      <c r="E73" s="283" t="s">
        <v>235</v>
      </c>
      <c r="F73" s="285">
        <v>321.88</v>
      </c>
    </row>
    <row r="74" spans="1:193" s="150" customFormat="1" ht="15" customHeight="1">
      <c r="A74" s="281"/>
      <c r="B74" s="282" t="s">
        <v>289</v>
      </c>
      <c r="C74" s="282" t="s">
        <v>259</v>
      </c>
      <c r="D74" s="282" t="s">
        <v>37</v>
      </c>
      <c r="E74" s="284" t="s">
        <v>13</v>
      </c>
      <c r="F74" s="285">
        <v>321.88</v>
      </c>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c r="FL74" s="187"/>
      <c r="FM74" s="187"/>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row>
    <row r="75" spans="1:6" ht="15" customHeight="1">
      <c r="A75" s="281"/>
      <c r="B75" s="282"/>
      <c r="C75" s="282" t="s">
        <v>271</v>
      </c>
      <c r="D75" s="282"/>
      <c r="E75" s="283" t="s">
        <v>11</v>
      </c>
      <c r="F75" s="285">
        <v>38.33</v>
      </c>
    </row>
    <row r="76" spans="1:6" ht="15" customHeight="1">
      <c r="A76" s="281"/>
      <c r="B76" s="282" t="s">
        <v>289</v>
      </c>
      <c r="C76" s="282" t="s">
        <v>272</v>
      </c>
      <c r="D76" s="282" t="s">
        <v>37</v>
      </c>
      <c r="E76" s="283" t="s">
        <v>12</v>
      </c>
      <c r="F76" s="285">
        <v>38.33</v>
      </c>
    </row>
    <row r="77" spans="1:6" ht="15" customHeight="1">
      <c r="A77" s="281"/>
      <c r="B77" s="282" t="s">
        <v>290</v>
      </c>
      <c r="C77" s="282"/>
      <c r="D77" s="282"/>
      <c r="E77" s="283" t="s">
        <v>36</v>
      </c>
      <c r="F77" s="285">
        <v>26.19</v>
      </c>
    </row>
    <row r="78" spans="1:6" ht="15" customHeight="1">
      <c r="A78" s="281"/>
      <c r="B78" s="282"/>
      <c r="C78" s="282" t="s">
        <v>260</v>
      </c>
      <c r="D78" s="282"/>
      <c r="E78" s="283" t="s">
        <v>15</v>
      </c>
      <c r="F78" s="285">
        <v>26.19</v>
      </c>
    </row>
    <row r="79" spans="1:193" s="150" customFormat="1" ht="15" customHeight="1">
      <c r="A79" s="281"/>
      <c r="B79" s="282" t="s">
        <v>291</v>
      </c>
      <c r="C79" s="282" t="s">
        <v>261</v>
      </c>
      <c r="D79" s="282" t="s">
        <v>37</v>
      </c>
      <c r="E79" s="284" t="s">
        <v>16</v>
      </c>
      <c r="F79" s="285">
        <v>26.19</v>
      </c>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c r="CF79" s="187"/>
      <c r="CG79" s="187"/>
      <c r="CH79" s="187"/>
      <c r="CI79" s="187"/>
      <c r="CJ79" s="187"/>
      <c r="CK79" s="187"/>
      <c r="CL79" s="187"/>
      <c r="CM79" s="187"/>
      <c r="CN79" s="187"/>
      <c r="CO79" s="187"/>
      <c r="CP79" s="187"/>
      <c r="CQ79" s="187"/>
      <c r="CR79" s="187"/>
      <c r="CS79" s="187"/>
      <c r="CT79" s="187"/>
      <c r="CU79" s="187"/>
      <c r="CV79" s="187"/>
      <c r="CW79" s="187"/>
      <c r="CX79" s="187"/>
      <c r="CY79" s="187"/>
      <c r="CZ79" s="187"/>
      <c r="DA79" s="187"/>
      <c r="DB79" s="187"/>
      <c r="DC79" s="187"/>
      <c r="DD79" s="187"/>
      <c r="DE79" s="187"/>
      <c r="DF79" s="187"/>
      <c r="DG79" s="187"/>
      <c r="DH79" s="187"/>
      <c r="DI79" s="187"/>
      <c r="DJ79" s="187"/>
      <c r="DK79" s="187"/>
      <c r="DL79" s="187"/>
      <c r="DM79" s="187"/>
      <c r="DN79" s="187"/>
      <c r="DO79" s="187"/>
      <c r="DP79" s="187"/>
      <c r="DQ79" s="187"/>
      <c r="DR79" s="187"/>
      <c r="DS79" s="187"/>
      <c r="DT79" s="187"/>
      <c r="DU79" s="187"/>
      <c r="DV79" s="187"/>
      <c r="DW79" s="187"/>
      <c r="DX79" s="187"/>
      <c r="DY79" s="187"/>
      <c r="DZ79" s="187"/>
      <c r="EA79" s="187"/>
      <c r="EB79" s="187"/>
      <c r="EC79" s="187"/>
      <c r="ED79" s="187"/>
      <c r="EE79" s="187"/>
      <c r="EF79" s="187"/>
      <c r="EG79" s="187"/>
      <c r="EH79" s="187"/>
      <c r="EI79" s="187"/>
      <c r="EJ79" s="187"/>
      <c r="EK79" s="187"/>
      <c r="EL79" s="187"/>
      <c r="EM79" s="187"/>
      <c r="EN79" s="187"/>
      <c r="EO79" s="187"/>
      <c r="EP79" s="187"/>
      <c r="EQ79" s="187"/>
      <c r="ER79" s="187"/>
      <c r="ES79" s="187"/>
      <c r="ET79" s="187"/>
      <c r="EU79" s="187"/>
      <c r="EV79" s="187"/>
      <c r="EW79" s="187"/>
      <c r="EX79" s="187"/>
      <c r="EY79" s="187"/>
      <c r="EZ79" s="187"/>
      <c r="FA79" s="187"/>
      <c r="FB79" s="187"/>
      <c r="FC79" s="187"/>
      <c r="FD79" s="187"/>
      <c r="FE79" s="187"/>
      <c r="FF79" s="187"/>
      <c r="FG79" s="187"/>
      <c r="FH79" s="187"/>
      <c r="FI79" s="187"/>
      <c r="FJ79" s="187"/>
      <c r="FK79" s="187"/>
      <c r="FL79" s="187"/>
      <c r="FM79" s="187"/>
      <c r="FN79" s="187"/>
      <c r="FO79" s="187"/>
      <c r="FP79" s="187"/>
      <c r="FQ79" s="187"/>
      <c r="FR79" s="187"/>
      <c r="FS79" s="187"/>
      <c r="FT79" s="187"/>
      <c r="FU79" s="187"/>
      <c r="FV79" s="187"/>
      <c r="FW79" s="187"/>
      <c r="FX79" s="187"/>
      <c r="FY79" s="187"/>
      <c r="FZ79" s="187"/>
      <c r="GA79" s="187"/>
      <c r="GB79" s="187"/>
      <c r="GC79" s="187"/>
      <c r="GD79" s="187"/>
      <c r="GE79" s="187"/>
      <c r="GF79" s="187"/>
      <c r="GG79" s="187"/>
      <c r="GH79" s="187"/>
      <c r="GI79" s="187"/>
      <c r="GJ79" s="187"/>
      <c r="GK79" s="187"/>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2"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K17"/>
  <sheetViews>
    <sheetView zoomScalePageLayoutView="0" workbookViewId="0" topLeftCell="A10">
      <selection activeCell="A4" sqref="A4:K16"/>
    </sheetView>
  </sheetViews>
  <sheetFormatPr defaultColWidth="9.33203125" defaultRowHeight="11.25"/>
  <cols>
    <col min="1" max="1" width="22.5" style="195" customWidth="1"/>
    <col min="2" max="6" width="20.83203125" style="195" customWidth="1"/>
    <col min="7" max="7" width="25.83203125" style="195" customWidth="1"/>
    <col min="8" max="11" width="20.83203125" style="195" customWidth="1"/>
  </cols>
  <sheetData>
    <row r="1" s="195" customFormat="1" ht="32.25" customHeight="1">
      <c r="A1" s="195" t="s">
        <v>175</v>
      </c>
    </row>
    <row r="2" spans="1:11" s="195" customFormat="1" ht="47.25" customHeight="1">
      <c r="A2" s="382" t="s">
        <v>176</v>
      </c>
      <c r="B2" s="382"/>
      <c r="C2" s="382"/>
      <c r="D2" s="382"/>
      <c r="E2" s="382"/>
      <c r="F2" s="382"/>
      <c r="G2" s="382"/>
      <c r="H2" s="382"/>
      <c r="I2" s="382"/>
      <c r="J2" s="382"/>
      <c r="K2" s="382"/>
    </row>
    <row r="3" spans="1:11" s="195" customFormat="1" ht="47.25" customHeight="1">
      <c r="A3" s="220"/>
      <c r="B3" s="220"/>
      <c r="C3" s="220"/>
      <c r="D3" s="220"/>
      <c r="E3" s="220"/>
      <c r="F3" s="220"/>
      <c r="G3" s="220"/>
      <c r="H3" s="220"/>
      <c r="I3" s="220"/>
      <c r="J3" s="220"/>
      <c r="K3" s="218" t="s">
        <v>212</v>
      </c>
    </row>
    <row r="4" spans="1:11" s="195" customFormat="1" ht="31.5" customHeight="1">
      <c r="A4" s="221" t="s">
        <v>177</v>
      </c>
      <c r="B4" s="383"/>
      <c r="C4" s="384"/>
      <c r="D4" s="222" t="s">
        <v>178</v>
      </c>
      <c r="E4" s="385"/>
      <c r="F4" s="384"/>
      <c r="G4" s="222" t="s">
        <v>179</v>
      </c>
      <c r="H4" s="223"/>
      <c r="I4" s="224"/>
      <c r="K4" s="1" t="s">
        <v>3</v>
      </c>
    </row>
    <row r="5" spans="1:11" s="195" customFormat="1" ht="52.5" customHeight="1">
      <c r="A5" s="225" t="s">
        <v>180</v>
      </c>
      <c r="B5" s="225" t="s">
        <v>181</v>
      </c>
      <c r="C5" s="225" t="s">
        <v>182</v>
      </c>
      <c r="D5" s="225" t="s">
        <v>183</v>
      </c>
      <c r="E5" s="225" t="s">
        <v>184</v>
      </c>
      <c r="F5" s="225" t="s">
        <v>185</v>
      </c>
      <c r="G5" s="225" t="s">
        <v>186</v>
      </c>
      <c r="H5" s="225" t="s">
        <v>187</v>
      </c>
      <c r="I5" s="225" t="s">
        <v>188</v>
      </c>
      <c r="J5" s="225" t="s">
        <v>189</v>
      </c>
      <c r="K5" s="225" t="s">
        <v>190</v>
      </c>
    </row>
    <row r="6" spans="1:11" s="195" customFormat="1" ht="14.25">
      <c r="A6" s="226" t="s">
        <v>191</v>
      </c>
      <c r="B6" s="227">
        <v>1</v>
      </c>
      <c r="C6" s="227">
        <v>2</v>
      </c>
      <c r="D6" s="227">
        <v>3</v>
      </c>
      <c r="E6" s="227">
        <v>4</v>
      </c>
      <c r="F6" s="227">
        <v>5</v>
      </c>
      <c r="G6" s="227">
        <v>6</v>
      </c>
      <c r="H6" s="227">
        <v>7</v>
      </c>
      <c r="I6" s="227">
        <v>8</v>
      </c>
      <c r="J6" s="227">
        <v>9</v>
      </c>
      <c r="K6" s="227"/>
    </row>
    <row r="7" spans="1:11" s="195" customFormat="1" ht="55.5" customHeight="1">
      <c r="A7" s="228"/>
      <c r="B7" s="196"/>
      <c r="C7" s="196"/>
      <c r="D7" s="196"/>
      <c r="E7" s="196"/>
      <c r="F7" s="196"/>
      <c r="G7" s="196"/>
      <c r="H7" s="196"/>
      <c r="I7" s="196"/>
      <c r="J7" s="196"/>
      <c r="K7" s="196"/>
    </row>
    <row r="8" spans="1:11" s="195" customFormat="1" ht="174" customHeight="1">
      <c r="A8" s="225" t="s">
        <v>192</v>
      </c>
      <c r="B8" s="386"/>
      <c r="C8" s="387"/>
      <c r="D8" s="387"/>
      <c r="E8" s="387"/>
      <c r="F8" s="387"/>
      <c r="G8" s="387"/>
      <c r="H8" s="387"/>
      <c r="I8" s="387"/>
      <c r="J8" s="387"/>
      <c r="K8" s="388"/>
    </row>
    <row r="9" spans="1:11" s="195" customFormat="1" ht="93.75" customHeight="1">
      <c r="A9" s="225" t="s">
        <v>193</v>
      </c>
      <c r="B9" s="386"/>
      <c r="C9" s="387"/>
      <c r="D9" s="387"/>
      <c r="E9" s="387"/>
      <c r="F9" s="388"/>
      <c r="G9" s="196" t="s">
        <v>194</v>
      </c>
      <c r="H9" s="386"/>
      <c r="I9" s="387"/>
      <c r="J9" s="387"/>
      <c r="K9" s="388"/>
    </row>
    <row r="10" spans="1:11" s="195" customFormat="1" ht="93.75" customHeight="1">
      <c r="A10" s="225" t="s">
        <v>195</v>
      </c>
      <c r="B10" s="389"/>
      <c r="C10" s="390"/>
      <c r="D10" s="390"/>
      <c r="E10" s="390"/>
      <c r="F10" s="391"/>
      <c r="G10" s="196" t="s">
        <v>196</v>
      </c>
      <c r="H10" s="386"/>
      <c r="I10" s="387"/>
      <c r="J10" s="387"/>
      <c r="K10" s="388"/>
    </row>
    <row r="11" spans="1:11" s="195" customFormat="1" ht="36" customHeight="1">
      <c r="A11" s="392" t="s">
        <v>197</v>
      </c>
      <c r="B11" s="392" t="s">
        <v>198</v>
      </c>
      <c r="C11" s="196" t="s">
        <v>199</v>
      </c>
      <c r="D11" s="386"/>
      <c r="E11" s="395"/>
      <c r="F11" s="396"/>
      <c r="G11" s="392" t="s">
        <v>200</v>
      </c>
      <c r="H11" s="196" t="s">
        <v>201</v>
      </c>
      <c r="I11" s="389"/>
      <c r="J11" s="397"/>
      <c r="K11" s="398"/>
    </row>
    <row r="12" spans="1:11" s="195" customFormat="1" ht="36" customHeight="1">
      <c r="A12" s="393"/>
      <c r="B12" s="393"/>
      <c r="C12" s="196" t="s">
        <v>202</v>
      </c>
      <c r="D12" s="399"/>
      <c r="E12" s="400"/>
      <c r="F12" s="401"/>
      <c r="G12" s="393"/>
      <c r="H12" s="196" t="s">
        <v>203</v>
      </c>
      <c r="I12" s="402"/>
      <c r="J12" s="390"/>
      <c r="K12" s="391"/>
    </row>
    <row r="13" spans="1:11" s="195" customFormat="1" ht="36" customHeight="1">
      <c r="A13" s="393"/>
      <c r="B13" s="393"/>
      <c r="C13" s="196" t="s">
        <v>204</v>
      </c>
      <c r="D13" s="403"/>
      <c r="E13" s="404"/>
      <c r="F13" s="405"/>
      <c r="G13" s="393"/>
      <c r="H13" s="196" t="s">
        <v>205</v>
      </c>
      <c r="I13" s="402"/>
      <c r="J13" s="390"/>
      <c r="K13" s="391"/>
    </row>
    <row r="14" spans="1:11" s="195" customFormat="1" ht="36" customHeight="1">
      <c r="A14" s="393"/>
      <c r="B14" s="393"/>
      <c r="C14" s="196" t="s">
        <v>206</v>
      </c>
      <c r="D14" s="403"/>
      <c r="E14" s="404"/>
      <c r="F14" s="405"/>
      <c r="G14" s="393"/>
      <c r="H14" s="196" t="s">
        <v>207</v>
      </c>
      <c r="I14" s="402"/>
      <c r="J14" s="390"/>
      <c r="K14" s="391"/>
    </row>
    <row r="15" spans="1:11" s="195" customFormat="1" ht="36" customHeight="1">
      <c r="A15" s="393"/>
      <c r="B15" s="393"/>
      <c r="C15" s="196" t="s">
        <v>208</v>
      </c>
      <c r="D15" s="403"/>
      <c r="E15" s="404"/>
      <c r="F15" s="405"/>
      <c r="G15" s="393"/>
      <c r="H15" s="196" t="s">
        <v>209</v>
      </c>
      <c r="I15" s="402"/>
      <c r="J15" s="390"/>
      <c r="K15" s="391"/>
    </row>
    <row r="16" spans="1:11" s="195" customFormat="1" ht="36" customHeight="1">
      <c r="A16" s="394"/>
      <c r="B16" s="394"/>
      <c r="C16" s="196" t="s">
        <v>210</v>
      </c>
      <c r="D16" s="402"/>
      <c r="E16" s="390"/>
      <c r="F16" s="391"/>
      <c r="G16" s="394"/>
      <c r="H16" s="196" t="s">
        <v>211</v>
      </c>
      <c r="I16" s="402"/>
      <c r="J16" s="390"/>
      <c r="K16" s="391"/>
    </row>
    <row r="17" ht="11.25">
      <c r="A17" s="287" t="s">
        <v>362</v>
      </c>
    </row>
  </sheetData>
  <sheetProtection/>
  <mergeCells count="23">
    <mergeCell ref="I13:K13"/>
    <mergeCell ref="D14:F14"/>
    <mergeCell ref="I14:K14"/>
    <mergeCell ref="D15:F15"/>
    <mergeCell ref="I15:K15"/>
    <mergeCell ref="D16:F16"/>
    <mergeCell ref="I16:K16"/>
    <mergeCell ref="B10:F10"/>
    <mergeCell ref="H10:K10"/>
    <mergeCell ref="A11:A16"/>
    <mergeCell ref="B11:B16"/>
    <mergeCell ref="D11:F11"/>
    <mergeCell ref="G11:G16"/>
    <mergeCell ref="I11:K11"/>
    <mergeCell ref="D12:F12"/>
    <mergeCell ref="I12:K12"/>
    <mergeCell ref="D13:F13"/>
    <mergeCell ref="A2:K2"/>
    <mergeCell ref="B4:C4"/>
    <mergeCell ref="E4:F4"/>
    <mergeCell ref="B8:K8"/>
    <mergeCell ref="B9:F9"/>
    <mergeCell ref="H9:K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2021-03-15T01:37:53Z</cp:lastPrinted>
  <dcterms:created xsi:type="dcterms:W3CDTF">2017-01-26T02:06:17Z</dcterms:created>
  <dcterms:modified xsi:type="dcterms:W3CDTF">2022-02-11T08:25:52Z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