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44" firstSheet="24" activeTab="30"/>
  </bookViews>
  <sheets>
    <sheet name="3GffYFx" sheetId="28" state="hidden" r:id="rId1"/>
    <sheet name="cRXBPYg" sheetId="29" state="hidden" r:id="rId2"/>
    <sheet name="RLUEN1tLU" sheetId="30" state="hidden" r:id="rId3"/>
    <sheet name="xDt5LcQ1J" sheetId="31" state="hidden" r:id="rId4"/>
    <sheet name="nI9NWG8Lc" sheetId="32" state="hidden" r:id="rId5"/>
    <sheet name="42Fs3xDq2" sheetId="33" state="hidden" r:id="rId6"/>
    <sheet name="ohqmvEokV" sheetId="34" state="hidden" r:id="rId7"/>
    <sheet name="Xr4kVp0Hr" sheetId="35" state="hidden" r:id="rId8"/>
    <sheet name="Dq2XcoZt8" sheetId="36" state="hidden" r:id="rId9"/>
    <sheet name="gslxeqjXc" sheetId="37" state="hidden" r:id="rId10"/>
    <sheet name="wXBoxG8mXo" sheetId="38" state="hidden" r:id="rId11"/>
    <sheet name="Sv9oxt8LvE" sheetId="39" state="hidden" r:id="rId12"/>
    <sheet name="P5Ucl1GaLy" sheetId="40" state="hidden" r:id="rId13"/>
    <sheet name="4Gt80fr4kd" sheetId="41" state="hidden" r:id="rId14"/>
    <sheet name="dR3KbPzIBN" sheetId="42" state="hidden" r:id="rId15"/>
    <sheet name="qMVF3Kubzg" sheetId="43" state="hidden" r:id="rId16"/>
    <sheet name="ap0Eoxt5LU" sheetId="44" state="hidden" r:id="rId17"/>
    <sheet name="cu7MdR3KuP" sheetId="45" state="hidden" r:id="rId18"/>
    <sheet name="ubMIs9lGq8" sheetId="46" state="hidden" r:id="rId19"/>
    <sheet name="r1wapyuAMw" sheetId="47" state="hidden" r:id="rId20"/>
    <sheet name="TaXfo7wdO3" sheetId="48" state="hidden" r:id="rId21"/>
    <sheet name="公开表皮" sheetId="26" r:id="rId22"/>
    <sheet name="目录" sheetId="52" r:id="rId23"/>
    <sheet name="1部门收支总表" sheetId="25" r:id="rId24"/>
    <sheet name="2部门收支总表（分单位）" sheetId="2" r:id="rId25"/>
    <sheet name="3部门收入总表" sheetId="18" r:id="rId26"/>
    <sheet name="4部门支出总表" sheetId="19" r:id="rId27"/>
    <sheet name="5部门支出总表 (按功能)" sheetId="49" r:id="rId28"/>
    <sheet name="6财政拨款收支总表" sheetId="20" r:id="rId29"/>
    <sheet name="7财政拨款支出按功能分类" sheetId="3" r:id="rId30"/>
    <sheet name="8一般公共预算支出表" sheetId="21" r:id="rId31"/>
    <sheet name="9一般公共预算基本支出表（按功能）" sheetId="23" r:id="rId32"/>
    <sheet name="10一般公共预算基本支出表（按经济）" sheetId="22" r:id="rId33"/>
    <sheet name="11纳入预算管理的行政事业性收费支出预算明细表" sheetId="27" r:id="rId34"/>
    <sheet name="12纳入预算管理的政府性基金" sheetId="5" r:id="rId35"/>
    <sheet name="13国有资本经营支出" sheetId="51" r:id="rId36"/>
    <sheet name="14项目支出表" sheetId="12" r:id="rId37"/>
    <sheet name="15政府采购表" sheetId="13" r:id="rId38"/>
    <sheet name="16购买服务表" sheetId="14" r:id="rId39"/>
    <sheet name="1601政府购买服务支出情况批复表" sheetId="53" r:id="rId40"/>
    <sheet name="17一般公共预算“三公”经费" sheetId="15" r:id="rId41"/>
    <sheet name="18机关运行经费" sheetId="24" r:id="rId42"/>
    <sheet name="19绩效情况表" sheetId="17" r:id="rId43"/>
    <sheet name="预算公开情况信息反馈表（非公开样本）" sheetId="50" r:id="rId44"/>
  </sheets>
  <definedNames>
    <definedName name="_xlnm.Print_Area" localSheetId="40">'17一般公共预算“三公”经费'!$A$1:$C$11</definedName>
    <definedName name="_xlnm.Print_Area" localSheetId="24">'2部门收支总表（分单位）'!$A$1:$P$13</definedName>
    <definedName name="_xlnm.Print_Area" localSheetId="21">公开表皮!$A$1:$P$16</definedName>
    <definedName name="_xlnm.Print_Area" localSheetId="22">目录!$A$1:$A$21</definedName>
    <definedName name="_xlnm.Print_Area" localSheetId="43">'预算公开情况信息反馈表（非公开样本）'!$A$1:$E$11</definedName>
    <definedName name="_xlnm.Print_Area">#N/A</definedName>
    <definedName name="_xlnm.Print_Titles" localSheetId="32">'10一般公共预算基本支出表（按经济）'!$1:$5</definedName>
    <definedName name="_xlnm.Print_Titles" localSheetId="33">'11纳入预算管理的行政事业性收费支出预算明细表'!$1:$5</definedName>
    <definedName name="_xlnm.Print_Titles" localSheetId="34">'12纳入预算管理的政府性基金'!$1:$5</definedName>
    <definedName name="_xlnm.Print_Titles" localSheetId="35">'13国有资本经营支出'!$1:$5</definedName>
    <definedName name="_xlnm.Print_Titles" localSheetId="36">'14项目支出表'!$1:$5</definedName>
    <definedName name="_xlnm.Print_Titles" localSheetId="37">'15政府采购表'!$1:$5</definedName>
    <definedName name="_xlnm.Print_Titles" localSheetId="38">'16购买服务表'!$1:$5</definedName>
    <definedName name="_xlnm.Print_Titles" localSheetId="40">'17一般公共预算“三公”经费'!$1:$4</definedName>
    <definedName name="_xlnm.Print_Titles" localSheetId="41">'18机关运行经费'!$1:$6</definedName>
    <definedName name="_xlnm.Print_Titles" localSheetId="24">'2部门收支总表（分单位）'!$1:$6</definedName>
    <definedName name="_xlnm.Print_Titles" localSheetId="21">公开表皮!$1:$15</definedName>
    <definedName name="_xlnm.Print_Titles">#N/A</definedName>
    <definedName name="Z_F3E756D0_37BF_413B_B4A8_93A201DE2E9C_.wvu.PrintTitles" hidden="1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<sst xmlns="http://schemas.openxmlformats.org/spreadsheetml/2006/main" count="1288" uniqueCount="469">
  <si>
    <t>附件2</t>
  </si>
  <si>
    <t>市委宣传部2019年部门预算和“三公”经费预算公开表</t>
  </si>
  <si>
    <t xml:space="preserve"> </t>
  </si>
  <si>
    <t>目        录</t>
  </si>
  <si>
    <t xml:space="preserve">                    一、2019年部门收支总体情况表 </t>
  </si>
  <si>
    <t xml:space="preserve">                    二、2019年部门收支总体情况（分单位） </t>
  </si>
  <si>
    <t xml:space="preserve">                    三、2019年部门收入总体情况表 </t>
  </si>
  <si>
    <t xml:space="preserve">                    四、2019年部门支出总体情况表</t>
  </si>
  <si>
    <t xml:space="preserve">                    五、2019年部门支出总体情况表（按功能科目） </t>
  </si>
  <si>
    <t xml:space="preserve">                    六、2019年部门财政拨款收支总体情况表 </t>
  </si>
  <si>
    <t xml:space="preserve">                    七、2019年部门财政拨款支出总体情况表（按功能科目） </t>
  </si>
  <si>
    <t xml:space="preserve">                    八、2019年部门一般公共预算支出情况表 </t>
  </si>
  <si>
    <t xml:space="preserve">                    九、2019年部门一般公共预算基本支出情况表</t>
  </si>
  <si>
    <t xml:space="preserve">                    十、2019年一般公共预算基本支出按经济分类情况表</t>
  </si>
  <si>
    <t xml:space="preserve">                    十一、2019年纳入预算管理的行政事业性收费预算支出情况表 </t>
  </si>
  <si>
    <t xml:space="preserve">                    十二、2019年部门（政府性基金收入）政府性基金预算支出情况表 </t>
  </si>
  <si>
    <t xml:space="preserve">                    十三、2019年部门（国有资本经营收入）国有资本经营预算支出情况表</t>
  </si>
  <si>
    <t xml:space="preserve">                    十四、2019年部门项目支出预算表</t>
  </si>
  <si>
    <t xml:space="preserve">                    十五、2019年部门政府采购支出预算表</t>
  </si>
  <si>
    <t xml:space="preserve">                    十六、2019年部门政府购买服务支出预算表</t>
  </si>
  <si>
    <t xml:space="preserve">                    十七、2019年部门一般公共预算“三公”经费支出情况表 </t>
  </si>
  <si>
    <t xml:space="preserve">                    十八、2019年部门一般公共预算机关运行经费明细表</t>
  </si>
  <si>
    <t xml:space="preserve">                    十九、2019年部门项目支出预算绩效目标情况表</t>
  </si>
  <si>
    <t>2019年部门收支总体情况表</t>
  </si>
  <si>
    <t>公开表1</t>
  </si>
  <si>
    <t>部门名称：市委宣传部</t>
  </si>
  <si>
    <t>单位：万元</t>
  </si>
  <si>
    <t>收                 入</t>
  </si>
  <si>
    <t>支           出</t>
  </si>
  <si>
    <t>项          目</t>
  </si>
  <si>
    <t>预算数</t>
  </si>
  <si>
    <t>一、财政拨款收入</t>
  </si>
  <si>
    <t>一、一般公共服务</t>
  </si>
  <si>
    <t>其中：上级提前告知转移支付资金</t>
  </si>
  <si>
    <t xml:space="preserve">   宣传事务</t>
  </si>
  <si>
    <t>二、纳入预算管理的专项收入</t>
  </si>
  <si>
    <t xml:space="preserve">      行政运行</t>
  </si>
  <si>
    <t>三、纳入预算管理的行政事业性收费</t>
  </si>
  <si>
    <t xml:space="preserve">      一般行政管理事务</t>
  </si>
  <si>
    <t>四、国有资源（资产）有偿使用收入</t>
  </si>
  <si>
    <t>二、社会保障和就业支出</t>
  </si>
  <si>
    <t>五、政府住房收入</t>
  </si>
  <si>
    <t xml:space="preserve">   行政事业单位离退休</t>
  </si>
  <si>
    <t>六、纳入政府性基金预算管理收入</t>
  </si>
  <si>
    <t xml:space="preserve">      归口管理的行政单位离退休</t>
  </si>
  <si>
    <t xml:space="preserve">      机关事业单位基本养老保险缴费支出</t>
  </si>
  <si>
    <t>七、纳入专户管理的行政事业性收费</t>
  </si>
  <si>
    <t>三、医疗卫生与计划生育支出</t>
  </si>
  <si>
    <t xml:space="preserve">   行政事业单位医疗</t>
  </si>
  <si>
    <t xml:space="preserve">      行政单位医疗</t>
  </si>
  <si>
    <t>四、住房保障支出</t>
  </si>
  <si>
    <t xml:space="preserve">   住房改革支出</t>
  </si>
  <si>
    <t xml:space="preserve">      住房公积金</t>
  </si>
  <si>
    <t>收    入    合    计</t>
  </si>
  <si>
    <t>支    出    总    计</t>
  </si>
  <si>
    <t>按《人大汇报表》中的《预算收支总表》填列</t>
  </si>
  <si>
    <t>按《抚顺市财政局部门预算输出表》中的《支出汇总（按功能科目）总计》填列</t>
  </si>
  <si>
    <t>2019年部门收支总体情况表（分单位）</t>
  </si>
  <si>
    <t>公开表2</t>
  </si>
  <si>
    <t>单位名称</t>
  </si>
  <si>
    <t>收入预算</t>
  </si>
  <si>
    <t>支出预算</t>
  </si>
  <si>
    <t>合计</t>
  </si>
  <si>
    <t>基本支出</t>
  </si>
  <si>
    <t>项目支出</t>
  </si>
  <si>
    <t>其中：</t>
  </si>
  <si>
    <t>上级提前告知转移支付资金</t>
  </si>
  <si>
    <t>工资福利支出</t>
  </si>
  <si>
    <t>商品和服务支出</t>
  </si>
  <si>
    <t>对个人和家庭的补助</t>
  </si>
  <si>
    <t>市委宣传部</t>
  </si>
  <si>
    <t>市思想政治工作研究会</t>
  </si>
  <si>
    <t>按《财力测算表》分别填列</t>
  </si>
  <si>
    <t>2019年部门收入总体情况表</t>
  </si>
  <si>
    <t>公开表3</t>
  </si>
  <si>
    <t>部门名称：</t>
  </si>
  <si>
    <t>科目编码</t>
  </si>
  <si>
    <t>科目名称</t>
  </si>
  <si>
    <t>类</t>
  </si>
  <si>
    <t>款</t>
  </si>
  <si>
    <t>项</t>
  </si>
  <si>
    <t>按《人大汇报表》中的《预算收支总表》填列，《科目本》填列除财政拨款外非税收入的科目编码</t>
  </si>
  <si>
    <t>2019年部门支出总体情况表</t>
  </si>
  <si>
    <t>公开表4</t>
  </si>
  <si>
    <t>一、一般公共服务支出</t>
  </si>
  <si>
    <t xml:space="preserve">  宣传事务</t>
  </si>
  <si>
    <t xml:space="preserve">    行政运行</t>
  </si>
  <si>
    <t xml:space="preserve">    一般行政管理事务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</si>
  <si>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</si>
  <si>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</si>
  <si>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</si>
  <si>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 xml:space="preserve">  行政事业单位医疗</t>
  </si>
  <si>
    <t xml:space="preserve">    行政单位医疗</t>
  </si>
  <si>
    <t xml:space="preserve">  住房改革支出</t>
  </si>
  <si>
    <t xml:space="preserve">    住房公积金</t>
  </si>
  <si>
    <t>按《经济科目对应功能科目支出预算汇总表（按功能科目）》分单位填列</t>
  </si>
  <si>
    <t>说明 ：此表功能科目为样本，各部门按实际列支功能科目填写。</t>
  </si>
  <si>
    <t>2019年部门支出总体情况表（按功能科目）</t>
  </si>
  <si>
    <t>公开表5</t>
  </si>
  <si>
    <t>资金来源</t>
  </si>
  <si>
    <t>2019年部门财政拨款收支总体情况表</t>
  </si>
  <si>
    <t>公开表6</t>
  </si>
  <si>
    <t>财政拨款收入预算</t>
  </si>
  <si>
    <t>财政拨款支出预算</t>
  </si>
  <si>
    <t>2019年部门财政拨款收支总体情况表（按功能科目）</t>
  </si>
  <si>
    <t>公开表7</t>
  </si>
  <si>
    <t>支出内容</t>
  </si>
  <si>
    <t>2019年部门一般公共预算支出情况表</t>
  </si>
  <si>
    <t>公开表8</t>
  </si>
  <si>
    <t>301工资福利支出</t>
  </si>
  <si>
    <t>302商品和服务支出</t>
  </si>
  <si>
    <t>303对个人和家庭的补助</t>
  </si>
  <si>
    <t>307债务利息及费用支出</t>
  </si>
  <si>
    <t>310资本性支出</t>
  </si>
  <si>
    <t>312对企业补助</t>
  </si>
  <si>
    <t xml:space="preserve">399其他支出 </t>
  </si>
  <si>
    <t>301</t>
  </si>
  <si>
    <t>30101</t>
  </si>
  <si>
    <r>
      <t xml:space="preserve">  </t>
    </r>
    <r>
      <rPr>
        <sz val="10"/>
        <rFont val="宋体"/>
        <charset val="134"/>
      </rPr>
      <t>基本工资</t>
    </r>
  </si>
  <si>
    <t xml:space="preserve">  </t>
  </si>
  <si>
    <r>
      <t xml:space="preserve">  </t>
    </r>
    <r>
      <rPr>
        <sz val="10"/>
        <rFont val="宋体"/>
        <charset val="134"/>
      </rPr>
      <t>30101</t>
    </r>
  </si>
  <si>
    <t>3010101</t>
  </si>
  <si>
    <r>
      <t xml:space="preserve">    </t>
    </r>
    <r>
      <rPr>
        <sz val="10"/>
        <rFont val="宋体"/>
        <charset val="134"/>
      </rPr>
      <t>基本工资（统发）</t>
    </r>
  </si>
  <si>
    <t>30102</t>
  </si>
  <si>
    <r>
      <t xml:space="preserve">  </t>
    </r>
    <r>
      <rPr>
        <sz val="10"/>
        <rFont val="宋体"/>
        <charset val="134"/>
      </rPr>
      <t>津贴补贴</t>
    </r>
  </si>
  <si>
    <r>
      <t xml:space="preserve">  </t>
    </r>
    <r>
      <rPr>
        <sz val="10"/>
        <rFont val="宋体"/>
        <charset val="134"/>
      </rPr>
      <t>30102</t>
    </r>
  </si>
  <si>
    <t>3010201</t>
  </si>
  <si>
    <r>
      <t xml:space="preserve">    </t>
    </r>
    <r>
      <rPr>
        <sz val="10"/>
        <rFont val="宋体"/>
        <charset val="134"/>
      </rPr>
      <t>津贴补贴（统发）</t>
    </r>
  </si>
  <si>
    <t>30103</t>
  </si>
  <si>
    <r>
      <t xml:space="preserve">  </t>
    </r>
    <r>
      <rPr>
        <sz val="10"/>
        <rFont val="宋体"/>
        <charset val="134"/>
      </rPr>
      <t>奖金</t>
    </r>
  </si>
  <si>
    <r>
      <t xml:space="preserve">  </t>
    </r>
    <r>
      <rPr>
        <sz val="10"/>
        <rFont val="宋体"/>
        <charset val="134"/>
      </rPr>
      <t>30103</t>
    </r>
  </si>
  <si>
    <t>3010301</t>
  </si>
  <si>
    <r>
      <t xml:space="preserve">    </t>
    </r>
    <r>
      <rPr>
        <sz val="10"/>
        <rFont val="宋体"/>
        <charset val="134"/>
      </rPr>
      <t>奖金（统发）</t>
    </r>
  </si>
  <si>
    <t>30108</t>
  </si>
  <si>
    <r>
      <t xml:space="preserve">  </t>
    </r>
    <r>
      <rPr>
        <sz val="10"/>
        <rFont val="宋体"/>
        <charset val="134"/>
      </rPr>
      <t>机关事业单位基本养老保险缴费</t>
    </r>
  </si>
  <si>
    <r>
      <t xml:space="preserve">  </t>
    </r>
    <r>
      <rPr>
        <sz val="10"/>
        <rFont val="宋体"/>
        <charset val="134"/>
      </rPr>
      <t>30108</t>
    </r>
  </si>
  <si>
    <t>3010801</t>
  </si>
  <si>
    <r>
      <t xml:space="preserve">    </t>
    </r>
    <r>
      <rPr>
        <sz val="10"/>
        <rFont val="宋体"/>
        <charset val="134"/>
      </rPr>
      <t>机关事业单位基本养老保险缴费（统发）</t>
    </r>
  </si>
  <si>
    <t>30110</t>
  </si>
  <si>
    <r>
      <t xml:space="preserve">  </t>
    </r>
    <r>
      <rPr>
        <sz val="10"/>
        <rFont val="宋体"/>
        <charset val="134"/>
      </rPr>
      <t>职工基本医疗保险缴费</t>
    </r>
  </si>
  <si>
    <r>
      <t xml:space="preserve">  </t>
    </r>
    <r>
      <rPr>
        <sz val="10"/>
        <rFont val="宋体"/>
        <charset val="134"/>
      </rPr>
      <t>30110</t>
    </r>
  </si>
  <si>
    <t>3011001</t>
  </si>
  <si>
    <r>
      <t xml:space="preserve">    </t>
    </r>
    <r>
      <rPr>
        <sz val="10"/>
        <rFont val="宋体"/>
        <charset val="134"/>
      </rPr>
      <t>职工基本医疗保险缴费（统发）</t>
    </r>
  </si>
  <si>
    <t>30112</t>
  </si>
  <si>
    <r>
      <t xml:space="preserve">  </t>
    </r>
    <r>
      <rPr>
        <sz val="10"/>
        <rFont val="宋体"/>
        <charset val="134"/>
      </rPr>
      <t>其他社会保障缴费</t>
    </r>
  </si>
  <si>
    <r>
      <t xml:space="preserve">  </t>
    </r>
    <r>
      <rPr>
        <sz val="10"/>
        <rFont val="宋体"/>
        <charset val="134"/>
      </rPr>
      <t>30112</t>
    </r>
  </si>
  <si>
    <t>3011205</t>
  </si>
  <si>
    <r>
      <t xml:space="preserve">    </t>
    </r>
    <r>
      <rPr>
        <sz val="10"/>
        <rFont val="宋体"/>
        <charset val="134"/>
      </rPr>
      <t>医保大病统筹（含风险调剂金）（统发）</t>
    </r>
  </si>
  <si>
    <t>30113</t>
  </si>
  <si>
    <r>
      <t xml:space="preserve">  </t>
    </r>
    <r>
      <rPr>
        <sz val="10"/>
        <rFont val="宋体"/>
        <charset val="134"/>
      </rPr>
      <t>住房公积金</t>
    </r>
  </si>
  <si>
    <r>
      <t xml:space="preserve">  </t>
    </r>
    <r>
      <rPr>
        <sz val="10"/>
        <rFont val="宋体"/>
        <charset val="134"/>
      </rPr>
      <t>30113</t>
    </r>
  </si>
  <si>
    <t>3011301</t>
  </si>
  <si>
    <r>
      <t xml:space="preserve">    </t>
    </r>
    <r>
      <rPr>
        <sz val="10"/>
        <rFont val="宋体"/>
        <charset val="134"/>
      </rPr>
      <t>住房公积金（统发）</t>
    </r>
  </si>
  <si>
    <t>302</t>
  </si>
  <si>
    <t>30201</t>
  </si>
  <si>
    <r>
      <t xml:space="preserve">  </t>
    </r>
    <r>
      <rPr>
        <sz val="10"/>
        <rFont val="宋体"/>
        <charset val="134"/>
      </rPr>
      <t>办公费</t>
    </r>
  </si>
  <si>
    <r>
      <t xml:space="preserve">  </t>
    </r>
    <r>
      <rPr>
        <sz val="10"/>
        <rFont val="宋体"/>
        <charset val="134"/>
      </rPr>
      <t>30201</t>
    </r>
  </si>
  <si>
    <t>3020101</t>
  </si>
  <si>
    <r>
      <t xml:space="preserve">    </t>
    </r>
    <r>
      <rPr>
        <sz val="10"/>
        <rFont val="宋体"/>
        <charset val="134"/>
      </rPr>
      <t>办公费</t>
    </r>
  </si>
  <si>
    <t>3020150</t>
  </si>
  <si>
    <r>
      <t xml:space="preserve">    </t>
    </r>
    <r>
      <rPr>
        <sz val="10"/>
        <rFont val="宋体"/>
        <charset val="134"/>
      </rPr>
      <t>办公费（项目）</t>
    </r>
  </si>
  <si>
    <t>30202</t>
  </si>
  <si>
    <r>
      <t xml:space="preserve">  </t>
    </r>
    <r>
      <rPr>
        <sz val="10"/>
        <rFont val="宋体"/>
        <charset val="134"/>
      </rPr>
      <t>印刷费</t>
    </r>
  </si>
  <si>
    <r>
      <t xml:space="preserve">  </t>
    </r>
    <r>
      <rPr>
        <sz val="10"/>
        <rFont val="宋体"/>
        <charset val="134"/>
      </rPr>
      <t>30202</t>
    </r>
  </si>
  <si>
    <t>3020250</t>
  </si>
  <si>
    <r>
      <t xml:space="preserve">    </t>
    </r>
    <r>
      <rPr>
        <sz val="10"/>
        <rFont val="宋体"/>
        <charset val="134"/>
      </rPr>
      <t>印刷费（项目）</t>
    </r>
  </si>
  <si>
    <t>30207</t>
  </si>
  <si>
    <r>
      <t xml:space="preserve">  </t>
    </r>
    <r>
      <rPr>
        <sz val="10"/>
        <rFont val="宋体"/>
        <charset val="134"/>
      </rPr>
      <t>邮电费</t>
    </r>
  </si>
  <si>
    <r>
      <t xml:space="preserve">  </t>
    </r>
    <r>
      <rPr>
        <sz val="10"/>
        <rFont val="宋体"/>
        <charset val="134"/>
      </rPr>
      <t>30207</t>
    </r>
  </si>
  <si>
    <t>3020701</t>
  </si>
  <si>
    <r>
      <t xml:space="preserve">    </t>
    </r>
    <r>
      <rPr>
        <sz val="10"/>
        <rFont val="宋体"/>
        <charset val="134"/>
      </rPr>
      <t>邮电费</t>
    </r>
  </si>
  <si>
    <t>30208</t>
  </si>
  <si>
    <r>
      <t xml:space="preserve">  </t>
    </r>
    <r>
      <rPr>
        <sz val="10"/>
        <rFont val="宋体"/>
        <charset val="134"/>
      </rPr>
      <t>取暖费</t>
    </r>
  </si>
  <si>
    <r>
      <t xml:space="preserve">  </t>
    </r>
    <r>
      <rPr>
        <sz val="10"/>
        <rFont val="宋体"/>
        <charset val="134"/>
      </rPr>
      <t>30208</t>
    </r>
  </si>
  <si>
    <t>3020804</t>
  </si>
  <si>
    <r>
      <t xml:space="preserve">    </t>
    </r>
    <r>
      <rPr>
        <sz val="10"/>
        <rFont val="宋体"/>
        <charset val="134"/>
      </rPr>
      <t>公用取暖费</t>
    </r>
  </si>
  <si>
    <t>30211</t>
  </si>
  <si>
    <r>
      <t xml:space="preserve">  </t>
    </r>
    <r>
      <rPr>
        <sz val="10"/>
        <rFont val="宋体"/>
        <charset val="134"/>
      </rPr>
      <t>差旅费</t>
    </r>
  </si>
  <si>
    <r>
      <t xml:space="preserve">  </t>
    </r>
    <r>
      <rPr>
        <sz val="10"/>
        <rFont val="宋体"/>
        <charset val="134"/>
      </rPr>
      <t>30211</t>
    </r>
  </si>
  <si>
    <t>3021101</t>
  </si>
  <si>
    <r>
      <t xml:space="preserve">    </t>
    </r>
    <r>
      <rPr>
        <sz val="10"/>
        <rFont val="宋体"/>
        <charset val="134"/>
      </rPr>
      <t>差旅费</t>
    </r>
  </si>
  <si>
    <t>30213</t>
  </si>
  <si>
    <r>
      <t xml:space="preserve">  </t>
    </r>
    <r>
      <rPr>
        <sz val="10"/>
        <rFont val="宋体"/>
        <charset val="134"/>
      </rPr>
      <t>维修(护)费</t>
    </r>
  </si>
  <si>
    <r>
      <t xml:space="preserve">  </t>
    </r>
    <r>
      <rPr>
        <sz val="10"/>
        <rFont val="宋体"/>
        <charset val="134"/>
      </rPr>
      <t>30213</t>
    </r>
  </si>
  <si>
    <t>3021350</t>
  </si>
  <si>
    <r>
      <t xml:space="preserve">    </t>
    </r>
    <r>
      <rPr>
        <sz val="10"/>
        <rFont val="宋体"/>
        <charset val="134"/>
      </rPr>
      <t>维修（护）费（项目）</t>
    </r>
  </si>
  <si>
    <t>30216</t>
  </si>
  <si>
    <r>
      <t xml:space="preserve">  </t>
    </r>
    <r>
      <rPr>
        <sz val="10"/>
        <rFont val="宋体"/>
        <charset val="134"/>
      </rPr>
      <t>培训费</t>
    </r>
  </si>
  <si>
    <r>
      <t xml:space="preserve">  </t>
    </r>
    <r>
      <rPr>
        <sz val="10"/>
        <rFont val="宋体"/>
        <charset val="134"/>
      </rPr>
      <t>30216</t>
    </r>
  </si>
  <si>
    <t>3021650</t>
  </si>
  <si>
    <r>
      <t xml:space="preserve">    </t>
    </r>
    <r>
      <rPr>
        <sz val="10"/>
        <rFont val="宋体"/>
        <charset val="134"/>
      </rPr>
      <t>培训费（项目）</t>
    </r>
  </si>
  <si>
    <t>30217</t>
  </si>
  <si>
    <r>
      <t xml:space="preserve">  </t>
    </r>
    <r>
      <rPr>
        <sz val="10"/>
        <rFont val="宋体"/>
        <charset val="134"/>
      </rPr>
      <t>公务接待费</t>
    </r>
  </si>
  <si>
    <r>
      <t xml:space="preserve">  </t>
    </r>
    <r>
      <rPr>
        <sz val="10"/>
        <rFont val="宋体"/>
        <charset val="134"/>
      </rPr>
      <t>30217</t>
    </r>
  </si>
  <si>
    <t>3021750</t>
  </si>
  <si>
    <r>
      <t xml:space="preserve">    </t>
    </r>
    <r>
      <rPr>
        <sz val="10"/>
        <rFont val="宋体"/>
        <charset val="134"/>
      </rPr>
      <t>公务接待费（项目）</t>
    </r>
  </si>
  <si>
    <t>30226</t>
  </si>
  <si>
    <r>
      <t xml:space="preserve">  </t>
    </r>
    <r>
      <rPr>
        <sz val="10"/>
        <rFont val="宋体"/>
        <charset val="134"/>
      </rPr>
      <t>劳务费</t>
    </r>
  </si>
  <si>
    <r>
      <t xml:space="preserve">  </t>
    </r>
    <r>
      <rPr>
        <sz val="10"/>
        <rFont val="宋体"/>
        <charset val="134"/>
      </rPr>
      <t>30226</t>
    </r>
  </si>
  <si>
    <t>3022601</t>
  </si>
  <si>
    <r>
      <t xml:space="preserve">    </t>
    </r>
    <r>
      <rPr>
        <sz val="10"/>
        <rFont val="宋体"/>
        <charset val="134"/>
      </rPr>
      <t>劳务费（临时用工、劳务派遣）</t>
    </r>
  </si>
  <si>
    <t>30228</t>
  </si>
  <si>
    <r>
      <t xml:space="preserve">  </t>
    </r>
    <r>
      <rPr>
        <sz val="10"/>
        <rFont val="宋体"/>
        <charset val="134"/>
      </rPr>
      <t>工会经费</t>
    </r>
  </si>
  <si>
    <r>
      <t xml:space="preserve">  </t>
    </r>
    <r>
      <rPr>
        <sz val="10"/>
        <rFont val="宋体"/>
        <charset val="134"/>
      </rPr>
      <t>30228</t>
    </r>
  </si>
  <si>
    <t>3022801</t>
  </si>
  <si>
    <r>
      <t xml:space="preserve">    </t>
    </r>
    <r>
      <rPr>
        <sz val="10"/>
        <rFont val="宋体"/>
        <charset val="134"/>
      </rPr>
      <t>工会经费（上缴）</t>
    </r>
  </si>
  <si>
    <t>3022802</t>
  </si>
  <si>
    <r>
      <t xml:space="preserve">    </t>
    </r>
    <r>
      <rPr>
        <sz val="10"/>
        <rFont val="宋体"/>
        <charset val="134"/>
      </rPr>
      <t>工会经费（留存）</t>
    </r>
  </si>
  <si>
    <t>30231</t>
  </si>
  <si>
    <r>
      <t xml:space="preserve">  </t>
    </r>
    <r>
      <rPr>
        <sz val="10"/>
        <rFont val="宋体"/>
        <charset val="134"/>
      </rPr>
      <t>公务用车运行维护费</t>
    </r>
  </si>
  <si>
    <r>
      <t xml:space="preserve">  </t>
    </r>
    <r>
      <rPr>
        <sz val="10"/>
        <rFont val="宋体"/>
        <charset val="134"/>
      </rPr>
      <t>30231</t>
    </r>
  </si>
  <si>
    <t>3023101</t>
  </si>
  <si>
    <r>
      <t xml:space="preserve">    </t>
    </r>
    <r>
      <rPr>
        <sz val="10"/>
        <rFont val="宋体"/>
        <charset val="134"/>
      </rPr>
      <t>公务用车运行维护费（已车改）</t>
    </r>
  </si>
  <si>
    <t>30239</t>
  </si>
  <si>
    <r>
      <t xml:space="preserve">  </t>
    </r>
    <r>
      <rPr>
        <sz val="10"/>
        <rFont val="宋体"/>
        <charset val="134"/>
      </rPr>
      <t>其他交通费用</t>
    </r>
  </si>
  <si>
    <r>
      <t xml:space="preserve">  </t>
    </r>
    <r>
      <rPr>
        <sz val="10"/>
        <rFont val="宋体"/>
        <charset val="134"/>
      </rPr>
      <t>30239</t>
    </r>
  </si>
  <si>
    <t>3023901</t>
  </si>
  <si>
    <r>
      <t xml:space="preserve">    </t>
    </r>
    <r>
      <rPr>
        <sz val="10"/>
        <rFont val="宋体"/>
        <charset val="134"/>
      </rPr>
      <t>其他交通费用</t>
    </r>
  </si>
  <si>
    <t>30299</t>
  </si>
  <si>
    <r>
      <t xml:space="preserve">  </t>
    </r>
    <r>
      <rPr>
        <sz val="10"/>
        <rFont val="宋体"/>
        <charset val="134"/>
      </rPr>
      <t>其他商品和服务支出</t>
    </r>
  </si>
  <si>
    <r>
      <t xml:space="preserve">  </t>
    </r>
    <r>
      <rPr>
        <sz val="10"/>
        <rFont val="宋体"/>
        <charset val="134"/>
      </rPr>
      <t>30299</t>
    </r>
  </si>
  <si>
    <t>3029902</t>
  </si>
  <si>
    <r>
      <t xml:space="preserve">    </t>
    </r>
    <r>
      <rPr>
        <sz val="10"/>
        <rFont val="宋体"/>
        <charset val="134"/>
      </rPr>
      <t>离退休人员公用经费</t>
    </r>
  </si>
  <si>
    <t>3029949</t>
  </si>
  <si>
    <r>
      <t xml:space="preserve">    </t>
    </r>
    <r>
      <rPr>
        <sz val="10"/>
        <rFont val="宋体"/>
        <charset val="134"/>
      </rPr>
      <t>其他商品和服务支出</t>
    </r>
  </si>
  <si>
    <t>3029999</t>
  </si>
  <si>
    <r>
      <t xml:space="preserve">    </t>
    </r>
    <r>
      <rPr>
        <sz val="10"/>
        <rFont val="宋体"/>
        <charset val="134"/>
      </rPr>
      <t>其他商品和服务支出（项目）</t>
    </r>
  </si>
  <si>
    <t>303</t>
  </si>
  <si>
    <t>30301</t>
  </si>
  <si>
    <r>
      <t xml:space="preserve">  </t>
    </r>
    <r>
      <rPr>
        <sz val="10"/>
        <rFont val="宋体"/>
        <charset val="134"/>
      </rPr>
      <t>离休费</t>
    </r>
  </si>
  <si>
    <r>
      <t xml:space="preserve">  </t>
    </r>
    <r>
      <rPr>
        <sz val="10"/>
        <rFont val="宋体"/>
        <charset val="134"/>
      </rPr>
      <t>30301</t>
    </r>
  </si>
  <si>
    <t>3030101</t>
  </si>
  <si>
    <r>
      <t xml:space="preserve">    </t>
    </r>
    <r>
      <rPr>
        <sz val="10"/>
        <rFont val="宋体"/>
        <charset val="134"/>
      </rPr>
      <t>离休费（统发）</t>
    </r>
  </si>
  <si>
    <t>30302</t>
  </si>
  <si>
    <r>
      <t xml:space="preserve">  </t>
    </r>
    <r>
      <rPr>
        <sz val="10"/>
        <rFont val="宋体"/>
        <charset val="134"/>
      </rPr>
      <t>退休费</t>
    </r>
  </si>
  <si>
    <r>
      <t xml:space="preserve">  </t>
    </r>
    <r>
      <rPr>
        <sz val="10"/>
        <rFont val="宋体"/>
        <charset val="134"/>
      </rPr>
      <t>30302</t>
    </r>
  </si>
  <si>
    <t>3030201</t>
  </si>
  <si>
    <r>
      <t xml:space="preserve">    </t>
    </r>
    <r>
      <rPr>
        <sz val="10"/>
        <rFont val="宋体"/>
        <charset val="134"/>
      </rPr>
      <t>退休费（统发）</t>
    </r>
  </si>
  <si>
    <t>30399</t>
  </si>
  <si>
    <r>
      <t xml:space="preserve">  </t>
    </r>
    <r>
      <rPr>
        <sz val="10"/>
        <rFont val="宋体"/>
        <charset val="134"/>
      </rPr>
      <t>其他对个人和家庭的补助支出</t>
    </r>
  </si>
  <si>
    <r>
      <t xml:space="preserve">  </t>
    </r>
    <r>
      <rPr>
        <sz val="10"/>
        <rFont val="宋体"/>
        <charset val="134"/>
      </rPr>
      <t>30399</t>
    </r>
  </si>
  <si>
    <t>3039940</t>
  </si>
  <si>
    <r>
      <t xml:space="preserve">    </t>
    </r>
    <r>
      <rPr>
        <sz val="10"/>
        <rFont val="宋体"/>
        <charset val="134"/>
      </rPr>
      <t>其他对个人和家庭的补助（统发）</t>
    </r>
  </si>
  <si>
    <t>3020201</t>
  </si>
  <si>
    <r>
      <t xml:space="preserve">    </t>
    </r>
    <r>
      <rPr>
        <sz val="10"/>
        <rFont val="宋体"/>
        <charset val="134"/>
      </rPr>
      <t>印刷费</t>
    </r>
  </si>
  <si>
    <t>按《抚顺市财政局部门预算输出表》中的《支出汇总（按部门预算经济科目）总计》分单位填列（不含政府性基金收入及财政专户收入）</t>
  </si>
  <si>
    <t>2019年部门一般公共预算基本支出表</t>
  </si>
  <si>
    <t>公开表9</t>
  </si>
  <si>
    <t>201</t>
  </si>
  <si>
    <t>一般公共服务支出</t>
  </si>
  <si>
    <t>33</t>
  </si>
  <si>
    <t>01</t>
  </si>
  <si>
    <t>208</t>
  </si>
  <si>
    <t>社会保障和就业支出</t>
  </si>
  <si>
    <t>05</t>
  </si>
  <si>
    <t>210</t>
  </si>
  <si>
    <t>医疗卫生与计划生育支出</t>
  </si>
  <si>
    <t>11</t>
  </si>
  <si>
    <t>221</t>
  </si>
  <si>
    <t>住房保障支出</t>
  </si>
  <si>
    <t>02</t>
  </si>
  <si>
    <t>按《抚顺市财政局部门预算输出表》中的《支出汇总（按功能科目）（基本支出）填列（不含政府性基金收入及财政专户收入）</t>
  </si>
  <si>
    <t>2019年部门一般公共预算基本支出情况表（按经济分类）</t>
  </si>
  <si>
    <t>公开表10</t>
  </si>
  <si>
    <t>2019年预算数</t>
  </si>
  <si>
    <t>人员经费</t>
  </si>
  <si>
    <t>公用经费</t>
  </si>
  <si>
    <t>一般公共预算基本支出合计</t>
  </si>
  <si>
    <t xml:space="preserve">  其他商品和服务支出</t>
  </si>
  <si>
    <t xml:space="preserve">  30299</t>
  </si>
  <si>
    <t xml:space="preserve">    离退休人员公用经费</t>
  </si>
  <si>
    <t xml:space="preserve">    其他商品和服务支出</t>
  </si>
  <si>
    <t xml:space="preserve">  离休费</t>
  </si>
  <si>
    <t xml:space="preserve">  30301</t>
  </si>
  <si>
    <t xml:space="preserve">    离休费（统发）</t>
  </si>
  <si>
    <t xml:space="preserve">  退休费</t>
  </si>
  <si>
    <t xml:space="preserve">  30302</t>
  </si>
  <si>
    <t xml:space="preserve">    退休费（统发）</t>
  </si>
  <si>
    <t xml:space="preserve">  其他对个人和家庭的补助支出</t>
  </si>
  <si>
    <t xml:space="preserve">  30399</t>
  </si>
  <si>
    <t xml:space="preserve">    其他对个人和家庭的补助（统发）</t>
  </si>
  <si>
    <t>部门名称：抚顺市思想政治研究会</t>
  </si>
  <si>
    <t>按《抚顺市财政局部门预算输出表》中的《支出汇总（按部门预算经济科目）（基本支出）填列（不含政府性基金收入及财政专户收入）</t>
  </si>
  <si>
    <t>2019年纳入预算管理的行政事业性收费预算支出表</t>
  </si>
  <si>
    <t>公开表11</t>
  </si>
  <si>
    <t>注：本部门没有纳入预算管理的行政事业性收费预算拨款收入，也没有使用纳入预算管理的行政事业性收费安排的支出，故本表无数据。</t>
  </si>
  <si>
    <t>按《经济科目对应功能科目支出预算汇总表（按功能科目）》分单位填列（行政事业性收入）</t>
  </si>
  <si>
    <t>2019年部门（政府性基金收入）政府性基金预算支出表</t>
  </si>
  <si>
    <t>公开表12</t>
  </si>
  <si>
    <t>注：本部门没有纳入预算管理的政府性基金收入，也没有使用纳入预算管理的政府性基金收入安排的支出，故本表无数据。</t>
  </si>
  <si>
    <t>2019年部门（国有资本经营收入）国有资本经营预算支出表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</si>
  <si>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3</t>
    </r>
  </si>
  <si>
    <t>注：本部门没有国有资本经营预算安排的支出，故本表无数据。</t>
  </si>
  <si>
    <t>2019年部门项目支出预算表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</si>
  <si>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4</t>
    </r>
  </si>
  <si>
    <t>项目名称</t>
  </si>
  <si>
    <t>项目内容</t>
  </si>
  <si>
    <t/>
  </si>
  <si>
    <t>媒体接待</t>
  </si>
  <si>
    <t>其他机关商品和服务支出5万元。一、公务接待费5万元：2019年新闻媒体接待专项经费5万元。</t>
  </si>
  <si>
    <t>网络舆情</t>
  </si>
  <si>
    <t>机关商品和服务支出26.45万元。一、办公经费5万元。1.购买打印纸、硒鼓等办公耗材3万元。2.差旅费2万元：赴域外参加中央、省级部门组织的会议、培训等差旅费。二、培训费2.45万元。全市网信工作人员业务培训班培训经费：(1)授课费3000元/人*3人=9000元；(2)租会议室5000元；(3)偏远学员住宿费200元/间*15间=3000元；(4)餐费50元/人次*150人次=0.75万元。三、其他商品和服务支出19万元。1.“网友看抚顺”系列活动2万元：(1)稿费1.8万元：500元/人*12人=6000元，300元/人*40人=1.2万元；(2)租车费2000元。2.劳务费10万元，根据网评员工作完成量稿费分为三档：400元/人次*100人次=4万；200元/人次*150人次=3万；100元/人次*300人次=3万。3.关键信息基础设施检查7万元：委托省信息安全与软件测评认证中心对我市2家重要关键信息基础设施进行检查，每家3.5万元。检查内容为重要关键信息基础设施的安全组织管理、日常信息安全管理、信息安全防护管理、信息安全应急管理、信息安全教育培训、网络边界防护、门户网站防护、电子邮件防护、终端计算机防护、存储介质防护管理、数据库漏洞测试、主机操作系统漏洞扫描等12个大项101个小项开展检查，并形成检查报告。</t>
  </si>
  <si>
    <t>党报党刊</t>
  </si>
  <si>
    <t>其他商品和服务支出470.91万。一、辽报宣传100万。1.在辽报刊登抚顺专版100万元，全年20期，每期5万元。二、订阅党报党刊234.91万元。1.人民日报61.08万元,共计2121份，单价288元；2.光明日报13.54万元,共376份，单价360元；3.经济日报23万元,共630份，单价365元；4.求实杂志16.13万元,共611份，单价264元；5.辽宁日报121.16万元,共2330份，单价520元。三、抚顺日报报刊费136万元，共计2983份，单价456元。</t>
  </si>
  <si>
    <t>社会宣传</t>
  </si>
  <si>
    <t>机关商品和服务支出17.3万元。一、办公经费1万元。1.印刷费1万元：3家参展深圳文博会企业宣传手册印刷费1万元。二、其他商品和服务支出16.3万元。 1.“最美人物”评选活动6万元。(1)升级维护宣传网站2万元，与抚顺传媒网签订协议，网站使用费用。(2)制作牌匾、水晶奖杯和证书1万元：牌匾40个，120元/个；奖杯50个，80元/个；证书90个，12元/个。(3)评选及宣传费3万元，与抚顺传媒网签订协议，专题页面宣传。2.开展基层宣传思想文化工作示范点“三级联创”活动牌匾制作0.3万元。3.在全市开展国防宣传、征兵宣传、国防教育日等宣传活动5万元，与抚顺日报社签订协议在阅报栏等宣传。4.参加深圳文化产业博览会3万元：(1)参展企业及工作人员往返交通补助费，3000元/人，共计2.2万元；(2)制作电视宣传片等费用0.8万元。5.文艺精品扶持和文化下乡活动扶持经费2万元：依托市满族艺术剧院开展传统戏曲进学校、进基层惠民演出活动2万元，全年演出10场次，2000元/场次。</t>
  </si>
  <si>
    <t>中心组学习</t>
  </si>
  <si>
    <t>其他商品和服务支出3万元。1.中心组学习经费3万元。(1)讲课费1万元：聘请5位专家学者为市委中心组成员作辅导报告，2000元/人；(2)专家学者餐费、交通费、住宿费等0.6万元；(3)材料印刷费0.5万元；(4)会场租赁、条幅制作及其他费用0.3万元；(5)购买学习用书0.4万元：市委中心组成员学习用书20套，200元/套；(6)购买录音笔等学习用品0.1万元；(7)购买音像资料0.1万元。</t>
  </si>
  <si>
    <t>干部培训</t>
  </si>
  <si>
    <t>机关商品和服务支出3.5万元。一、培训费2万元。举办全市宣传干部培训班1期，培训天数10天，培训人数约20人：1.培训费1.8万元(含用餐、住宿、场地、租车、学习材料、外聘讲师交通食宿及讲课费、现场教学、文体活动等费用)；2.资料费0.2万元(培训资料、办公用品等)。二、其他商品和服务支出1.5万元。1.进行全市政工职称评审1.5万元：①评审费1万元，20人*500元；②答辩费900元，3人*300元；③监考费2000元，20人*100元；④阅卷费1200元，4人*300元；⑤批卷费900元，3人*300元。</t>
  </si>
  <si>
    <t>精神文明创建</t>
  </si>
  <si>
    <t>机关商品和服务支出84.3万元。一、办公经费9万元。1.印刷费7万元。(1)开展“我们的节日”即第十三届社区邻居节印制宣传海报2万元，10000幅，2元/幅。（2）市级会议、中心组学习材料印刷费5万元。二、维修费2.8万元：社会主义核心价值观等公益宣传设施保养维修2.8万元(老化、自然或人为损坏)。三、培训费5.5万元：1.组织创城培训2期，场地、资料、讲课费等；2.组织实施模拟测评工作；3.购买打印纸、硒鼓等办公耗材3万元。四、其他商品和服务支出67万元。1.推动学雷锋志愿服务制度化8万元。(1)市志愿者培训学院运行维护5万元(与辽宁石化大学马克思主义学院签订协议，培训老师课时费、教材编印、材料证书、案例编审等费用)；(2)文明抚顺公众号运行维护2万元(与抚顺高等职业技术学院签订协议，平台升级维护、更新设备、购置必须品、开展活动等费用)；(3)评选表彰一批学雷锋志愿服务“四最”典型100个，1万元(颁发证书、奖牌)。2.市级未成年人心理健康工作站运行费用5万元：与抚顺二中签署协议，委托执行工作站相关工作职责，包括定期举办“请进来、走出去”专业技术培训、开设“家长课堂”等活动。3.制作社会主义核心价值观和未成年教育公益宣传牌13.5万元(根据中央新要求更新制作展板、标牌50块)。4、创城宣传费用6万元：①在媒体开设专题专栏，制作影视公益广告；②制作宣传手册、开展调查问卷。5.举办第十三届百姓雷锋颁奖典礼27万元:(1)舞台美术部分13万元。（2)视频、音乐制作5万元。(3)劳务费2万元：其中10个节目创作剧本费共1万元；演员排练费1万元。(4)后勤保障5万元：制作奖杯、证书、绶带，购买手捧花、工作证，制作节目手册、纪念章、主创人员及演员工作餐及盒饭。(5)会场租用费2万元：雷锋大剧院排练演出共5天。6.编写《新时代大力弘扬雷锋精神研究》6.7万元：召开统稿会4次，用于交通费、餐费、撰稿费（含税金）、编辑费（含税金）、印制费、图书设计费、宣传推广费（含新闻发布）。7.“雷字号”牌匾制作0.8万元。</t>
  </si>
  <si>
    <t>媒体宣传</t>
  </si>
  <si>
    <t>机关商品和服务支出5万元。一、办公经费0.75万元。1.印刷费0.75万元：再版印刷《抚顺市情概览》经费2500册，3元/册。二、其他商品和服务支出4.25万元。1.开展对外宣传活动，制作外宣品4万元(《城市宣传片》补充拍摄制作经费)；2.召开新闻发布会及新闻发布厅设施维护0.25万元。</t>
  </si>
  <si>
    <t>注：如果此表无数，请在此注明“本部门没有需申报绩效考核的项目支出，故本表无数据”。</t>
  </si>
  <si>
    <t>按《项目支出明细表（显示二级单位）》中的《2018年项目详细情报表）》分单位填列项目名称及项目详细内容</t>
  </si>
  <si>
    <t>2019年部门政府采购支出预算表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</si>
  <si>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5</t>
    </r>
  </si>
  <si>
    <t>采购项目</t>
  </si>
  <si>
    <t>采购目录</t>
  </si>
  <si>
    <t>规格要求</t>
  </si>
  <si>
    <t>采购数量</t>
  </si>
  <si>
    <t>2019年部门政府购买服务支出预算表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</si>
  <si>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6</t>
    </r>
  </si>
  <si>
    <t>购买项目名称</t>
  </si>
  <si>
    <t>购买服务项目内容</t>
  </si>
  <si>
    <t>功能科目</t>
  </si>
  <si>
    <t>购买项目类别</t>
  </si>
  <si>
    <t>承接主体类别</t>
  </si>
  <si>
    <t>购买方式</t>
  </si>
  <si>
    <r>
      <rPr>
        <sz val="10"/>
        <rFont val="宋体"/>
        <charset val="134"/>
      </rPr>
      <t>注：如果此表无数，请在此注明“2018年</t>
    </r>
    <r>
      <rPr>
        <sz val="10"/>
        <rFont val="宋体"/>
        <charset val="134"/>
      </rPr>
      <t>本部门没有政府购买服务支出，故本表无数据”。</t>
    </r>
  </si>
  <si>
    <t>2019年抚顺市市本级政府购买服务支出情况批复表</t>
  </si>
  <si>
    <t>支出功能科目（类级）</t>
  </si>
  <si>
    <t>购买服务项目名称</t>
  </si>
  <si>
    <t>购买服务指导目录（类别）</t>
  </si>
  <si>
    <t>财政拨款收入</t>
  </si>
  <si>
    <t>省转移支付收入</t>
  </si>
  <si>
    <t>纳入预算管理的行政事业性收费等收入</t>
  </si>
  <si>
    <t>纳入预算管理的政府性基金收入</t>
  </si>
  <si>
    <t>纳入预算管理的财政专户收入</t>
  </si>
  <si>
    <t>上年结转</t>
  </si>
  <si>
    <t>其他非税收入</t>
  </si>
  <si>
    <t>**</t>
  </si>
  <si>
    <t>2019年部门一般公共预算“三公”经费支出情况表</t>
  </si>
  <si>
    <t>公开表17</t>
  </si>
  <si>
    <t>项目</t>
  </si>
  <si>
    <t>金额</t>
  </si>
  <si>
    <t>2019年</t>
  </si>
  <si>
    <t>2018年预算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</si>
  <si>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</si>
  <si>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</si>
  <si>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</si>
  <si>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</si>
  <si>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其中：公务用车购置费</t>
  </si>
  <si>
    <t xml:space="preserve">              公务用车运行费</t>
  </si>
  <si>
    <t>按《三公经费表》中的《三公总表》填列（剔除政府性基金收入、财政专户收入,由财力测算表查询）</t>
  </si>
  <si>
    <t>2018年部门一般公共预算机关运行经费明细表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</si>
  <si>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8</t>
    </r>
  </si>
  <si>
    <t>科目代码</t>
  </si>
  <si>
    <t>2019年预算</t>
  </si>
  <si>
    <t xml:space="preserve">  办公费</t>
  </si>
  <si>
    <t xml:space="preserve">    办公费</t>
  </si>
  <si>
    <t xml:space="preserve">  印刷费</t>
  </si>
  <si>
    <t xml:space="preserve">    印刷费</t>
  </si>
  <si>
    <t xml:space="preserve">  邮电费</t>
  </si>
  <si>
    <t xml:space="preserve">    邮电费</t>
  </si>
  <si>
    <t xml:space="preserve">  维修(护)费</t>
  </si>
  <si>
    <t>3021301</t>
  </si>
  <si>
    <t xml:space="preserve">    维修（护）费</t>
  </si>
  <si>
    <t>30215</t>
  </si>
  <si>
    <t xml:space="preserve">  会议费</t>
  </si>
  <si>
    <t>3021501</t>
  </si>
  <si>
    <t xml:space="preserve">    会议费</t>
  </si>
  <si>
    <t xml:space="preserve">  工会经费</t>
  </si>
  <si>
    <t xml:space="preserve">    工会经费（上缴）</t>
  </si>
  <si>
    <t xml:space="preserve">  其他交通费用</t>
  </si>
  <si>
    <t xml:space="preserve">    其他交通费用</t>
  </si>
  <si>
    <t>说明 ：机关和参公单位填报此表。</t>
  </si>
  <si>
    <t>按《抚顺市财政局部门预算输出表》中的《支出汇总（按部门预算经济科目）（基本支出）中的（商品和服务支出）填列（不含政府性基金收入及财政专户收入）</t>
  </si>
  <si>
    <t>2018年部门项目支出预算绩效目标情况表</t>
  </si>
  <si>
    <t>公开表19</t>
  </si>
  <si>
    <t>项目年度绩效目标</t>
  </si>
  <si>
    <t>项目实施
计划</t>
  </si>
  <si>
    <t>产出指标</t>
  </si>
  <si>
    <t>效益指标</t>
  </si>
  <si>
    <t>指标1</t>
  </si>
  <si>
    <t>指标2</t>
  </si>
  <si>
    <t>指标3</t>
  </si>
  <si>
    <t>指标4</t>
  </si>
  <si>
    <t>指标5</t>
  </si>
  <si>
    <t>指标6</t>
  </si>
  <si>
    <t xml:space="preserve">营造积极健康向上的良好社会舆论环境。    
</t>
  </si>
  <si>
    <t>辽报、辽台宣传2019年12月前完成；订阅党报党刊工作2019年1月前完成。</t>
  </si>
  <si>
    <t>完成省委宣传部下达基本订阅指标任务</t>
  </si>
  <si>
    <t xml:space="preserve">加强对外宣传抚顺工作 </t>
  </si>
  <si>
    <t>扩大党报党刊覆盖面，积极占领舆论阵地</t>
  </si>
  <si>
    <t>扩大抚顺对外影响和知名度</t>
  </si>
  <si>
    <t>传达落实中央、省委要求，加强主流舆论引导</t>
  </si>
  <si>
    <t>利用国家省级主流媒体宣传平台，加强抚顺对外宣传</t>
  </si>
  <si>
    <t xml:space="preserve">84.30
</t>
  </si>
  <si>
    <t>1、巩固街道社区邻居节活动节日化、常态化；
2、强化社会主义核心价值观公益宣传，加强城市宣传设施的必要保养维护；
3、有效开展志愿服务专业培训、加强项目建设，通过典型选树和经验宣传，有效推进全市学雷锋志愿服务发展。
4、贯彻落实习近平总书记在雷锋纪念馆重要讲话精神，进一步推进我市雷锋文化高峰建设。</t>
  </si>
  <si>
    <t>1、社区邻居节宣传海报2019年5月份完成。
2、持续开展和维护加强 “社会主义核心价值观”公益宣传，全年实施。
3、加强阵地建设，全面推动志愿服务制度化，2019年全年实施；传递解析上级关于志愿服务的精神，选树典型，宣传推介志愿服务典型和经验做法，全年实施。
4、“我推荐、我评议身边好人”活动4月－12月完成；5、未成年心理健康工作贯穿全年。
5、全国性学雷锋论坛或研讨会，全年；
6、百姓雷锋颁奖典礼，2-3月；
7、“新时代弘扬雷锋精神”全国巡讲，3月开始；
8、编写《新时代大力弘扬雷锋精神研究》，全年；
9、雷锋号牌匾制作，2019年上半年完成；
10、雷锋城专题宣传，全年。</t>
  </si>
  <si>
    <t xml:space="preserve">开展社区邻居节活动，营造氛围；不断培育和践行社会主义核心价值观  
</t>
  </si>
  <si>
    <t>不断深化学雷锋志愿服务工作；年度“抚顺好人”发布，产生第四届“抚顺好人”。推进未成年人心理健康工作科学有序开展。</t>
  </si>
  <si>
    <t xml:space="preserve">邀请中央和全国各省区市领导和道德典型，成功举办全国性论坛。评选出第十三届百姓雷锋个人和团队，颁奖典礼成功举办。打造“新时代雷锋精神”全国巡讲品牌。推出我市研究新时代雷锋精神的理论著作。  
</t>
  </si>
  <si>
    <t xml:space="preserve">评选表彰100个左右“雷锋号”先进集体。制作雷锋城新媒体宣传品  
</t>
  </si>
  <si>
    <t xml:space="preserve">通过广泛深入宣传，让活动更加深入人心，全面营造文明抚顺建设氛围；通过浓厚社会氛围打造，建设文明抚顺，有效培育城市和市民的社会主义核心价值观；  
</t>
  </si>
  <si>
    <t xml:space="preserve">深入普及志愿服务精神和文化认知，整合社会资源，提高服务技能，强化宣传推介，增强社会正能量，积极尝试和探索志愿服务发展途径。充分发挥典型示范引领作用，在全社会努力营造“见贤思齐”的浓厚社会氛围。努力实现市文明委牵头，各部门齐抓共管的工作格局，共同推进未成年人心理健康工作深入开展。  
</t>
  </si>
  <si>
    <t xml:space="preserve">进一步扩大抚顺雷锋城的全国影响力；做大做强抚顺百姓雷锋品牌；落实习总书记讲话精神，创新学雷锋活动新品牌。  
</t>
  </si>
  <si>
    <t xml:space="preserve">提升抚顺学雷锋理论研究水平；引导全市各行业开展学雷锋活动；扩大雷锋城对外影响。  
</t>
  </si>
  <si>
    <t>营造积极健康向上的良好社会舆论环境。</t>
  </si>
  <si>
    <t>三公经费类项目新闻接待2019年12月前完成；</t>
  </si>
  <si>
    <t xml:space="preserve">在中省直媒体刊发抚顺相关稿件50篇以上  
</t>
  </si>
  <si>
    <t>展示抚顺良好城市形象，扩大抚顺对外影响和知名度；传达落实中央、省委要求，加强主流舆论引导。</t>
  </si>
  <si>
    <t xml:space="preserve">对外树立抚顺良好形象    
</t>
  </si>
  <si>
    <t>1、开展对外宣传活动2019年12月中旬前完成；2、制作外宣品（《城市宣传片》补充拍摄制作、再版印刷《抚顺市情概览》）2018年11月底前完成；3、召开新闻发布会及新闻发布厅设施维护2018年12月底前完成。</t>
  </si>
  <si>
    <t xml:space="preserve">制作外宣品，供市委、市政府开展政务和商务活动使用  
</t>
  </si>
  <si>
    <t xml:space="preserve">举办新闻发布会30场以上  
</t>
  </si>
  <si>
    <t xml:space="preserve">塑造抚顺对外良好城市形象  
</t>
  </si>
  <si>
    <t xml:space="preserve">有效提升抚顺城市知名度和美誉度  
</t>
  </si>
  <si>
    <t xml:space="preserve">提高新闻发布工作质量  
</t>
  </si>
  <si>
    <t xml:space="preserve">打造抚顺文化品牌，提升城市知名度和影响力，满足人民群众精神文化需求；推进社会主义核心价值观体系建设，弘扬社会正气、释放正能量，使广大干部群众思想道德素质得到进一步提升；各县区基层宣传思想文化工作得到进一步加强；增强国防观念，激发爱国热情。    
</t>
  </si>
  <si>
    <t xml:space="preserve">1.“最美人物”评选活动从2019年4月开始，至2019年12月完成。2.在全市开展基层宣传思想文化工作示范点“三级联创”活动，从2019年3月开始，至2019年12月完成。3..开展国防宣传教育活动从2019年1月开始，至2019年12月完成。4.省委、市委临时安排的社会宣传工作从2019年1月开始，至2019年12月完成。1、2019年5月中旬，组织文化企业赴深圳参加文化产业博览会。2、5-10月组织开展戏曲进校园进基层惠民演出。3、9月份赴沈阳参加辽宁省市民交响音乐周活动。      </t>
  </si>
  <si>
    <t xml:space="preserve">组织3-4家琥珀、煤精文化企业赴深圳参展，展示抚顺特色文化产品。  
</t>
  </si>
  <si>
    <t xml:space="preserve">组织创作2-3部具有影响力的文艺精品，打造城市文化品牌。  
</t>
  </si>
  <si>
    <t>“最美人物”评选活动圆满完成，拟评选个人20名，团体16个。</t>
  </si>
  <si>
    <t xml:space="preserve">示范点“三级联创”活动圆满完成，拟评选示范点15个。  
</t>
  </si>
  <si>
    <t xml:space="preserve">推动抚顺建设“琥珀之都”，提升抚顺知名度和影响力。  
</t>
  </si>
  <si>
    <t xml:space="preserve">激发广大文艺工作者的创作热情，创作出更多更好的文艺作品。  
</t>
  </si>
  <si>
    <t xml:space="preserve">群众满意度达到90%以上，“最美人物”个人和团队事迹感人、引领社会风尚。  
</t>
  </si>
  <si>
    <t xml:space="preserve">通过在全市开展基层宣传思想文化工作示范点创建活动，使各县区基层宣传思想文化工作得到进一步加强，宣传文化体育等基础设施得到进一步改善。　  
</t>
  </si>
  <si>
    <t xml:space="preserve">集聚正能量，释放精气神，为加快推进抚顺转型振兴营造网上良好舆论氛围。    
</t>
  </si>
  <si>
    <t xml:space="preserve">"1、组织开展“网友看抚顺”系列活动；
2、开展“新时代、新作为·好网民点赞辽宁、践行新时代辽宁精神”主题活动；
3、第二届“随手拍”摄影大赛活动作品；
4、按照中央、省、市要求，做好网上舆论引导工作；
5、做好网上突发舆情应对、舆情管控、新媒体及信息内容管理；
7、组织开展关键信息基础设施检查、网络安全应急保障；
8、全市骨干网信培训班培训。"   
</t>
  </si>
  <si>
    <t xml:space="preserve">组织开展“网友看抚顺”系列活动。  
</t>
  </si>
  <si>
    <t xml:space="preserve">开展“新时代、新作为·好网民点赞辽宁、践行新时代辽宁精神”主题活动。  
</t>
  </si>
  <si>
    <t xml:space="preserve">第二届“随手拍”摄影大赛活动作品。  
</t>
  </si>
  <si>
    <t xml:space="preserve">完成中央、省、市下发的网上舆论引导任务。  
</t>
  </si>
  <si>
    <t xml:space="preserve">做好网上突发舆情应对、舆情管控、新媒体及信息内容管理。  
</t>
  </si>
  <si>
    <t xml:space="preserve">组织开展关键信息基础设施检查、网络安全应急保障。全市骨干网信培训班培训。  
</t>
  </si>
  <si>
    <t xml:space="preserve">组织网友深入县区和相关单位，进行网上宣传。  
</t>
  </si>
  <si>
    <t xml:space="preserve">做好我省重大活动的网上宣传工作。  
</t>
  </si>
  <si>
    <t xml:space="preserve">提升抚顺网上知名度和影响力。  
</t>
  </si>
  <si>
    <t xml:space="preserve">营造网上良好舆论氛围。  
</t>
  </si>
  <si>
    <t xml:space="preserve">确保我市网上意识形态工作向上向好。  
</t>
  </si>
  <si>
    <t xml:space="preserve">提高应对网络安全事件能力，切实做好全市信息安全保障工作。提高全市网信系统工作人员工作能力。  
</t>
  </si>
  <si>
    <t xml:space="preserve">强化理论武装    
</t>
  </si>
  <si>
    <t xml:space="preserve">定期举行市委理论学习中心组学习会，年初至2019年年末。   
</t>
  </si>
  <si>
    <t xml:space="preserve">全年至少进行4次市委理论学习中心组学习会。  
</t>
  </si>
  <si>
    <t xml:space="preserve">率先垂范，带动全市各级党委（党组）加强理论学习。  
</t>
  </si>
  <si>
    <t xml:space="preserve">一、加强和改进全市企业思想政治工作，稳定政工人员队伍，更好地发挥思想政治工作人员的积极性和创造性；二、为有效加强基层宣传文化队伍建设，不断提高全市宣传文化干部理论水平和综合素质，进一步加强新形势下全市宣传思想文化工作。    
</t>
  </si>
  <si>
    <t>一、2019年5月开展全市企业政工职称评审工作，12月结束；
二、2019年10月，举办全市宣传干部培训班，年底前结束。</t>
  </si>
  <si>
    <t xml:space="preserve">开展全市企业政工职称评审工作  
</t>
  </si>
  <si>
    <t>举办全市宣传干部培训班</t>
  </si>
  <si>
    <t>更好地发挥思想政治工作人员的积极性和创造性</t>
  </si>
  <si>
    <t>不断提高全市宣传文化干部理论水平和综合素质</t>
  </si>
  <si>
    <t>2019年度部门预算公开情况统计表</t>
  </si>
  <si>
    <t>部门名称（公章）：</t>
  </si>
  <si>
    <t>是否已公开</t>
  </si>
  <si>
    <t>公开时间</t>
  </si>
  <si>
    <t>公开方式</t>
  </si>
  <si>
    <t>涉密部门对不进行公开的简要说明并确认</t>
  </si>
  <si>
    <t>备注</t>
  </si>
  <si>
    <t>公开预算的网址及其他公开地点（详细地址）</t>
  </si>
  <si>
    <t>公众反映及答复情况</t>
  </si>
  <si>
    <t>公开机关及下属单位名单</t>
  </si>
  <si>
    <t>填表人：</t>
  </si>
  <si>
    <t>办公电话：</t>
  </si>
  <si>
    <t>手机：</t>
  </si>
  <si>
    <t>财务负责人：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</si>
</sst>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;;"/>
    <numFmt numFmtId="177" formatCode="0.0_);[Red]\(0.0\)"/>
    <numFmt numFmtId="178" formatCode="#,##0.00;[Red]#,##0.00"/>
    <numFmt numFmtId="179" formatCode="#,##0.00_ "/>
    <numFmt numFmtId="180" formatCode="#,##0.00_);[Red]\(#,##0.00\)"/>
    <numFmt numFmtId="181" formatCode="0.00_ "/>
    <numFmt numFmtId="182" formatCode="0.00_);[Red]\(0.00\)"/>
    <numFmt numFmtId="183" formatCode="#,##0.0000"/>
    <numFmt numFmtId="184" formatCode="#,##0_ "/>
    <numFmt numFmtId="185" formatCode="#,##0.0"/>
    <numFmt numFmtId="186" formatCode="0.0_ "/>
  </numFmts>
  <fonts count="52"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color indexed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9" borderId="26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0" fillId="0" borderId="0"/>
    <xf numFmtId="0" fontId="33" fillId="22" borderId="29" applyNumberFormat="0" applyAlignment="0" applyProtection="0">
      <alignment vertical="center"/>
    </xf>
    <xf numFmtId="0" fontId="1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2" borderId="27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14" borderId="28" applyNumberFormat="0" applyAlignment="0" applyProtection="0">
      <alignment vertical="center"/>
    </xf>
    <xf numFmtId="0" fontId="36" fillId="14" borderId="26" applyNumberFormat="0" applyAlignment="0" applyProtection="0">
      <alignment vertical="center"/>
    </xf>
    <xf numFmtId="0" fontId="37" fillId="30" borderId="3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22" borderId="33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1" fillId="0" borderId="0"/>
    <xf numFmtId="0" fontId="44" fillId="0" borderId="0" applyNumberFormat="0" applyFill="0" applyBorder="0" applyAlignment="0" applyProtection="0">
      <alignment vertical="top"/>
    </xf>
    <xf numFmtId="0" fontId="3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37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57" borderId="34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1" fillId="49" borderId="29" applyNumberForma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0" fillId="59" borderId="35" applyNumberFormat="0" applyFont="0" applyAlignment="0" applyProtection="0">
      <alignment vertical="center"/>
    </xf>
  </cellStyleXfs>
  <cellXfs count="381">
    <xf numFmtId="0" fontId="0" fillId="0" borderId="0" xfId="0">
      <alignment vertical="center"/>
    </xf>
    <xf numFmtId="0" fontId="1" fillId="0" borderId="0" xfId="97" applyFont="1" applyAlignment="1">
      <alignment vertical="center"/>
    </xf>
    <xf numFmtId="0" fontId="2" fillId="0" borderId="0" xfId="97" applyFont="1" applyAlignment="1">
      <alignment horizontal="center"/>
    </xf>
    <xf numFmtId="0" fontId="2" fillId="0" borderId="0" xfId="97" applyFont="1"/>
    <xf numFmtId="0" fontId="1" fillId="0" borderId="0" xfId="97" applyFont="1"/>
    <xf numFmtId="0" fontId="1" fillId="0" borderId="0" xfId="97"/>
    <xf numFmtId="0" fontId="3" fillId="0" borderId="0" xfId="97" applyFont="1" applyAlignment="1">
      <alignment horizontal="center" vertical="center"/>
    </xf>
    <xf numFmtId="0" fontId="4" fillId="0" borderId="0" xfId="97" applyFont="1" applyAlignment="1">
      <alignment horizontal="center" vertical="center"/>
    </xf>
    <xf numFmtId="0" fontId="1" fillId="0" borderId="0" xfId="97" applyFont="1" applyAlignment="1">
      <alignment horizontal="center" vertical="center"/>
    </xf>
    <xf numFmtId="0" fontId="2" fillId="0" borderId="1" xfId="97" applyFont="1" applyBorder="1" applyAlignment="1">
      <alignment horizontal="center" vertical="center"/>
    </xf>
    <xf numFmtId="0" fontId="2" fillId="0" borderId="2" xfId="97" applyFont="1" applyBorder="1" applyAlignment="1">
      <alignment horizontal="center" vertical="center"/>
    </xf>
    <xf numFmtId="0" fontId="2" fillId="0" borderId="3" xfId="97" applyFont="1" applyBorder="1" applyAlignment="1">
      <alignment horizontal="center" vertical="center"/>
    </xf>
    <xf numFmtId="0" fontId="2" fillId="0" borderId="4" xfId="97" applyFont="1" applyBorder="1" applyAlignment="1">
      <alignment horizontal="center" vertical="center"/>
    </xf>
    <xf numFmtId="0" fontId="2" fillId="0" borderId="1" xfId="97" applyFont="1" applyBorder="1" applyAlignment="1">
      <alignment horizontal="center" vertical="center" wrapText="1"/>
    </xf>
    <xf numFmtId="0" fontId="2" fillId="0" borderId="5" xfId="97" applyFont="1" applyBorder="1" applyAlignment="1">
      <alignment horizontal="center" vertical="center"/>
    </xf>
    <xf numFmtId="0" fontId="1" fillId="0" borderId="2" xfId="97" applyFont="1" applyBorder="1" applyAlignment="1">
      <alignment horizontal="center" vertical="center" wrapText="1"/>
    </xf>
    <xf numFmtId="0" fontId="1" fillId="0" borderId="5" xfId="97" applyFont="1" applyBorder="1" applyAlignment="1">
      <alignment horizontal="center" vertical="center" wrapText="1"/>
    </xf>
    <xf numFmtId="0" fontId="1" fillId="0" borderId="3" xfId="97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2" borderId="6" xfId="108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109" applyNumberFormat="1" applyFont="1" applyFill="1" applyBorder="1" applyAlignment="1">
      <alignment vertical="center" wrapText="1"/>
    </xf>
    <xf numFmtId="178" fontId="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9" applyNumberFormat="1" applyFont="1" applyFill="1" applyBorder="1" applyAlignment="1">
      <alignment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9" fontId="0" fillId="0" borderId="1" xfId="113" applyNumberFormat="1" applyFont="1" applyFill="1" applyBorder="1" applyAlignment="1">
      <alignment vertical="center" wrapText="1"/>
    </xf>
    <xf numFmtId="49" fontId="0" fillId="0" borderId="1" xfId="114" applyNumberFormat="1" applyFont="1" applyFill="1" applyBorder="1" applyAlignment="1">
      <alignment vertical="center" wrapText="1"/>
    </xf>
    <xf numFmtId="49" fontId="0" fillId="0" borderId="1" xfId="91" applyNumberFormat="1" applyFont="1" applyFill="1" applyBorder="1" applyAlignment="1">
      <alignment vertical="center" wrapText="1"/>
    </xf>
    <xf numFmtId="49" fontId="0" fillId="0" borderId="1" xfId="87" applyNumberFormat="1" applyFont="1" applyFill="1" applyBorder="1" applyAlignment="1">
      <alignment vertical="center" wrapText="1"/>
    </xf>
    <xf numFmtId="49" fontId="0" fillId="0" borderId="1" xfId="116" applyNumberFormat="1" applyFont="1" applyFill="1" applyBorder="1" applyAlignment="1">
      <alignment vertical="center" wrapText="1"/>
    </xf>
    <xf numFmtId="49" fontId="0" fillId="0" borderId="1" xfId="115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0" fontId="8" fillId="2" borderId="0" xfId="0" applyFont="1" applyFill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112" applyFont="1" applyFill="1" applyBorder="1" applyAlignment="1">
      <alignment vertical="center" wrapText="1"/>
    </xf>
    <xf numFmtId="0" fontId="0" fillId="0" borderId="1" xfId="87" applyFont="1" applyFill="1" applyBorder="1" applyAlignment="1">
      <alignment vertical="center" wrapText="1"/>
    </xf>
    <xf numFmtId="0" fontId="0" fillId="0" borderId="1" xfId="116" applyFont="1" applyFill="1" applyBorder="1" applyAlignment="1">
      <alignment vertical="center" wrapText="1"/>
    </xf>
    <xf numFmtId="0" fontId="7" fillId="2" borderId="0" xfId="0" applyNumberFormat="1" applyFont="1" applyFill="1" applyAlignment="1" applyProtection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0" fillId="0" borderId="1" xfId="9" applyFont="1" applyFill="1" applyBorder="1" applyAlignment="1">
      <alignment vertical="center" wrapText="1"/>
    </xf>
    <xf numFmtId="0" fontId="0" fillId="0" borderId="1" xfId="91" applyFont="1" applyFill="1" applyBorder="1" applyAlignment="1">
      <alignment vertical="center" wrapText="1"/>
    </xf>
    <xf numFmtId="0" fontId="8" fillId="0" borderId="0" xfId="7" applyFont="1" applyAlignment="1">
      <alignment vertical="center"/>
    </xf>
    <xf numFmtId="0" fontId="6" fillId="2" borderId="0" xfId="7" applyFont="1" applyFill="1" applyAlignment="1">
      <alignment vertical="center" wrapText="1"/>
    </xf>
    <xf numFmtId="0" fontId="6" fillId="0" borderId="0" xfId="7" applyFont="1" applyAlignment="1">
      <alignment vertical="center"/>
    </xf>
    <xf numFmtId="0" fontId="7" fillId="0" borderId="0" xfId="0" applyFont="1">
      <alignment vertical="center"/>
    </xf>
    <xf numFmtId="49" fontId="8" fillId="0" borderId="0" xfId="7" applyNumberFormat="1" applyFont="1" applyFill="1" applyAlignment="1" applyProtection="1">
      <alignment vertical="center"/>
    </xf>
    <xf numFmtId="177" fontId="8" fillId="0" borderId="0" xfId="7" applyNumberFormat="1" applyFont="1" applyAlignment="1">
      <alignment vertical="center"/>
    </xf>
    <xf numFmtId="0" fontId="8" fillId="0" borderId="0" xfId="7" applyFont="1"/>
    <xf numFmtId="2" fontId="5" fillId="0" borderId="0" xfId="7" applyNumberFormat="1" applyFont="1" applyFill="1" applyAlignment="1" applyProtection="1">
      <alignment horizontal="centerContinuous" vertical="center"/>
    </xf>
    <xf numFmtId="2" fontId="9" fillId="0" borderId="0" xfId="7" applyNumberFormat="1" applyFont="1" applyFill="1" applyAlignment="1" applyProtection="1">
      <alignment horizontal="centerContinuous" vertical="center"/>
    </xf>
    <xf numFmtId="2" fontId="8" fillId="0" borderId="0" xfId="7" applyNumberFormat="1" applyFont="1" applyFill="1" applyAlignment="1" applyProtection="1">
      <alignment horizontal="center" vertical="center"/>
    </xf>
    <xf numFmtId="2" fontId="6" fillId="0" borderId="0" xfId="7" applyNumberFormat="1" applyFont="1" applyFill="1" applyAlignment="1" applyProtection="1">
      <alignment horizontal="right" vertical="center"/>
    </xf>
    <xf numFmtId="0" fontId="6" fillId="0" borderId="6" xfId="108" applyFont="1" applyFill="1" applyBorder="1" applyAlignment="1">
      <alignment horizontal="left" vertical="center"/>
    </xf>
    <xf numFmtId="177" fontId="8" fillId="0" borderId="0" xfId="7" applyNumberFormat="1" applyFont="1" applyFill="1" applyAlignment="1">
      <alignment horizontal="center" vertical="center"/>
    </xf>
    <xf numFmtId="177" fontId="6" fillId="0" borderId="6" xfId="7" applyNumberFormat="1" applyFont="1" applyFill="1" applyBorder="1" applyAlignment="1" applyProtection="1">
      <alignment horizontal="right" vertical="center"/>
    </xf>
    <xf numFmtId="49" fontId="6" fillId="0" borderId="1" xfId="7" applyNumberFormat="1" applyFont="1" applyFill="1" applyBorder="1" applyAlignment="1" applyProtection="1">
      <alignment horizontal="center" vertical="center" wrapText="1"/>
    </xf>
    <xf numFmtId="177" fontId="6" fillId="0" borderId="1" xfId="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9" fontId="6" fillId="3" borderId="1" xfId="7" applyNumberFormat="1" applyFont="1" applyFill="1" applyBorder="1" applyAlignment="1" applyProtection="1">
      <alignment horizontal="right" vertical="center" wrapText="1"/>
    </xf>
    <xf numFmtId="0" fontId="6" fillId="0" borderId="0" xfId="7" applyFont="1"/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>
      <alignment vertical="center"/>
    </xf>
    <xf numFmtId="49" fontId="8" fillId="0" borderId="7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 wrapText="1"/>
    </xf>
    <xf numFmtId="49" fontId="0" fillId="3" borderId="1" xfId="0" applyNumberFormat="1" applyFill="1" applyBorder="1">
      <alignment vertical="center"/>
    </xf>
    <xf numFmtId="0" fontId="0" fillId="3" borderId="1" xfId="0" applyNumberFormat="1" applyFill="1" applyBorder="1">
      <alignment vertical="center"/>
    </xf>
    <xf numFmtId="180" fontId="0" fillId="3" borderId="1" xfId="0" applyNumberFormat="1" applyFill="1" applyBorder="1" applyAlignment="1">
      <alignment horizontal="right" vertical="center"/>
    </xf>
    <xf numFmtId="49" fontId="2" fillId="0" borderId="0" xfId="7" applyNumberFormat="1" applyFont="1" applyFill="1" applyBorder="1" applyAlignment="1" applyProtection="1">
      <alignment horizontal="left" vertical="center"/>
    </xf>
    <xf numFmtId="181" fontId="2" fillId="0" borderId="0" xfId="0" applyNumberFormat="1" applyFont="1" applyBorder="1" applyAlignment="1">
      <alignment horizontal="left" vertical="center" wrapText="1"/>
    </xf>
    <xf numFmtId="177" fontId="8" fillId="0" borderId="0" xfId="7" applyNumberFormat="1" applyFont="1" applyFill="1" applyAlignment="1">
      <alignment vertical="center"/>
    </xf>
    <xf numFmtId="181" fontId="2" fillId="0" borderId="0" xfId="0" applyNumberFormat="1" applyFont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6" xfId="108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3" fontId="10" fillId="0" borderId="0" xfId="0" applyNumberFormat="1" applyFont="1" applyFill="1" applyAlignment="1" applyProtection="1">
      <alignment vertical="center" wrapText="1"/>
    </xf>
    <xf numFmtId="185" fontId="10" fillId="0" borderId="0" xfId="0" applyNumberFormat="1" applyFont="1" applyFill="1" applyAlignment="1" applyProtection="1">
      <alignment vertical="center" wrapText="1"/>
    </xf>
    <xf numFmtId="0" fontId="6" fillId="0" borderId="8" xfId="0" applyFont="1" applyFill="1" applyBorder="1">
      <alignment vertical="center"/>
    </xf>
    <xf numFmtId="178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178" fontId="8" fillId="0" borderId="1" xfId="0" applyNumberFormat="1" applyFont="1" applyFill="1" applyBorder="1" applyAlignment="1">
      <alignment horizontal="right" wrapText="1"/>
    </xf>
    <xf numFmtId="0" fontId="8" fillId="0" borderId="0" xfId="0" applyFont="1" applyFill="1">
      <alignment vertical="center"/>
    </xf>
    <xf numFmtId="0" fontId="8" fillId="0" borderId="2" xfId="0" applyFont="1" applyBorder="1">
      <alignment vertical="center"/>
    </xf>
    <xf numFmtId="178" fontId="8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9" fillId="4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49" fontId="1" fillId="4" borderId="15" xfId="0" applyNumberFormat="1" applyFont="1" applyFill="1" applyBorder="1" applyAlignment="1">
      <alignment horizontal="left" vertical="center"/>
    </xf>
    <xf numFmtId="0" fontId="1" fillId="0" borderId="15" xfId="0" applyFont="1" applyBorder="1">
      <alignment vertical="center"/>
    </xf>
    <xf numFmtId="49" fontId="1" fillId="4" borderId="16" xfId="0" applyNumberFormat="1" applyFont="1" applyFill="1" applyBorder="1" applyAlignment="1">
      <alignment horizontal="left" vertical="center"/>
    </xf>
    <xf numFmtId="49" fontId="1" fillId="0" borderId="17" xfId="0" applyNumberFormat="1" applyFont="1" applyBorder="1" applyAlignment="1">
      <alignment vertical="center" wrapText="1"/>
    </xf>
    <xf numFmtId="49" fontId="1" fillId="4" borderId="17" xfId="0" applyNumberFormat="1" applyFont="1" applyFill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0" fontId="1" fillId="0" borderId="17" xfId="0" applyFont="1" applyBorder="1">
      <alignment vertical="center"/>
    </xf>
    <xf numFmtId="4" fontId="1" fillId="0" borderId="17" xfId="0" applyNumberFormat="1" applyFont="1" applyBorder="1" applyAlignment="1">
      <alignment horizontal="right" vertical="center"/>
    </xf>
    <xf numFmtId="4" fontId="1" fillId="4" borderId="17" xfId="0" applyNumberFormat="1" applyFont="1" applyFill="1" applyBorder="1" applyAlignment="1">
      <alignment horizontal="right" vertical="center"/>
    </xf>
    <xf numFmtId="49" fontId="1" fillId="4" borderId="17" xfId="0" applyNumberFormat="1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center" wrapText="1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Continuous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2" borderId="19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182" fontId="8" fillId="0" borderId="1" xfId="7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184" fontId="8" fillId="0" borderId="1" xfId="0" applyNumberFormat="1" applyFont="1" applyFill="1" applyBorder="1" applyAlignment="1" applyProtection="1">
      <alignment horizontal="right" vertical="center"/>
    </xf>
    <xf numFmtId="185" fontId="8" fillId="0" borderId="1" xfId="0" applyNumberFormat="1" applyFont="1" applyFill="1" applyBorder="1" applyAlignment="1" applyProtection="1">
      <alignment horizontal="right" vertical="center"/>
    </xf>
    <xf numFmtId="185" fontId="8" fillId="0" borderId="1" xfId="7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>
      <alignment vertical="center"/>
    </xf>
    <xf numFmtId="0" fontId="9" fillId="0" borderId="0" xfId="7" applyNumberFormat="1" applyFont="1" applyFill="1" applyAlignment="1" applyProtection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0" fillId="0" borderId="1" xfId="0" applyNumberFormat="1" applyFont="1" applyFill="1" applyBorder="1">
      <alignment vertical="center"/>
    </xf>
    <xf numFmtId="176" fontId="6" fillId="0" borderId="23" xfId="0" applyNumberFormat="1" applyFont="1" applyFill="1" applyBorder="1" applyAlignment="1" applyProtection="1">
      <alignment horizontal="center" vertical="center" wrapText="1"/>
    </xf>
    <xf numFmtId="49" fontId="8" fillId="0" borderId="1" xfId="106" applyNumberFormat="1" applyFont="1" applyFill="1" applyBorder="1" applyAlignment="1" applyProtection="1">
      <alignment horizontal="left" wrapText="1"/>
    </xf>
    <xf numFmtId="178" fontId="8" fillId="0" borderId="1" xfId="106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85" fontId="6" fillId="0" borderId="1" xfId="0" applyNumberFormat="1" applyFont="1" applyFill="1" applyBorder="1" applyAlignment="1" applyProtection="1">
      <alignment horizontal="righ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108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>
      <alignment vertical="center"/>
    </xf>
    <xf numFmtId="0" fontId="6" fillId="0" borderId="0" xfId="7" applyNumberFormat="1" applyFont="1" applyFill="1" applyAlignment="1" applyProtection="1">
      <alignment horizontal="centerContinuous" vertical="center"/>
    </xf>
    <xf numFmtId="0" fontId="8" fillId="0" borderId="0" xfId="7" applyNumberFormat="1" applyFont="1" applyFill="1" applyAlignment="1" applyProtection="1">
      <alignment horizontal="centerContinuous" vertical="center"/>
    </xf>
    <xf numFmtId="0" fontId="6" fillId="0" borderId="0" xfId="7" applyNumberFormat="1" applyFont="1" applyFill="1" applyAlignment="1" applyProtection="1">
      <alignment horizontal="right" vertical="center"/>
    </xf>
    <xf numFmtId="49" fontId="0" fillId="0" borderId="0" xfId="0" applyNumberFormat="1" applyAlignment="1">
      <alignment horizontal="center" vertical="center"/>
    </xf>
    <xf numFmtId="0" fontId="6" fillId="0" borderId="0" xfId="108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right" vertical="center"/>
    </xf>
    <xf numFmtId="180" fontId="6" fillId="0" borderId="0" xfId="0" applyNumberFormat="1" applyFo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80" fontId="0" fillId="0" borderId="0" xfId="0" applyNumberFormat="1" applyFill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9" fontId="6" fillId="0" borderId="20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>
      <alignment vertical="center"/>
    </xf>
    <xf numFmtId="182" fontId="6" fillId="0" borderId="1" xfId="0" applyNumberFormat="1" applyFont="1" applyFill="1" applyBorder="1" applyAlignment="1" applyProtection="1">
      <alignment horizontal="right" vertical="center"/>
    </xf>
    <xf numFmtId="49" fontId="1" fillId="0" borderId="7" xfId="0" applyNumberFormat="1" applyFont="1" applyBorder="1">
      <alignment vertical="center"/>
    </xf>
    <xf numFmtId="179" fontId="8" fillId="0" borderId="4" xfId="0" applyNumberFormat="1" applyFont="1" applyBorder="1" applyAlignment="1">
      <alignment horizontal="right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49" fontId="6" fillId="0" borderId="20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 applyProtection="1">
      <alignment horizontal="right" vertical="center"/>
    </xf>
    <xf numFmtId="49" fontId="1" fillId="0" borderId="4" xfId="0" applyNumberFormat="1" applyFont="1" applyFill="1" applyBorder="1">
      <alignment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>
      <alignment vertical="center"/>
    </xf>
    <xf numFmtId="182" fontId="6" fillId="0" borderId="1" xfId="0" applyNumberFormat="1" applyFont="1" applyBorder="1">
      <alignment vertical="center"/>
    </xf>
    <xf numFmtId="0" fontId="6" fillId="0" borderId="1" xfId="0" applyFont="1" applyFill="1" applyBorder="1">
      <alignment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>
      <alignment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>
      <alignment vertical="center"/>
    </xf>
    <xf numFmtId="4" fontId="7" fillId="0" borderId="1" xfId="0" applyNumberFormat="1" applyFont="1" applyFill="1" applyBorder="1">
      <alignment vertical="center"/>
    </xf>
    <xf numFmtId="49" fontId="8" fillId="0" borderId="1" xfId="106" applyNumberFormat="1" applyFont="1" applyFill="1" applyBorder="1" applyAlignment="1" applyProtection="1">
      <alignment horizontal="left" vertical="center" wrapText="1"/>
    </xf>
    <xf numFmtId="182" fontId="8" fillId="0" borderId="1" xfId="108" applyNumberFormat="1" applyFont="1" applyFill="1" applyBorder="1" applyAlignment="1" applyProtection="1">
      <alignment vertical="center"/>
    </xf>
    <xf numFmtId="179" fontId="0" fillId="0" borderId="1" xfId="107" applyNumberFormat="1" applyFont="1" applyFill="1" applyBorder="1" applyAlignment="1">
      <alignment horizontal="right" vertical="center"/>
    </xf>
    <xf numFmtId="49" fontId="0" fillId="0" borderId="1" xfId="106" applyNumberFormat="1" applyFont="1" applyFill="1" applyBorder="1" applyAlignment="1" applyProtection="1">
      <alignment horizontal="left" vertical="center" wrapText="1"/>
    </xf>
    <xf numFmtId="185" fontId="7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/>
    </xf>
    <xf numFmtId="182" fontId="8" fillId="0" borderId="1" xfId="108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Continuous" vertical="center"/>
    </xf>
    <xf numFmtId="0" fontId="6" fillId="0" borderId="5" xfId="0" applyNumberFormat="1" applyFont="1" applyFill="1" applyBorder="1" applyAlignment="1" applyProtection="1">
      <alignment horizontal="centerContinuous" vertical="center"/>
    </xf>
    <xf numFmtId="4" fontId="6" fillId="0" borderId="1" xfId="0" applyNumberFormat="1" applyFont="1" applyFill="1" applyBorder="1" applyAlignment="1" applyProtection="1">
      <alignment vertical="center"/>
    </xf>
    <xf numFmtId="4" fontId="6" fillId="0" borderId="4" xfId="0" applyNumberFormat="1" applyFont="1" applyFill="1" applyBorder="1" applyAlignment="1">
      <alignment vertical="center" wrapText="1"/>
    </xf>
    <xf numFmtId="185" fontId="6" fillId="0" borderId="4" xfId="0" applyNumberFormat="1" applyFont="1" applyFill="1" applyBorder="1" applyAlignment="1">
      <alignment vertical="center" wrapText="1"/>
    </xf>
    <xf numFmtId="179" fontId="8" fillId="0" borderId="1" xfId="0" applyNumberFormat="1" applyFont="1" applyFill="1" applyBorder="1" applyAlignment="1" applyProtection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>
      <alignment vertical="center"/>
    </xf>
    <xf numFmtId="49" fontId="8" fillId="0" borderId="2" xfId="108" applyNumberFormat="1" applyFont="1" applyFill="1" applyBorder="1" applyAlignment="1" applyProtection="1">
      <alignment vertical="center"/>
    </xf>
    <xf numFmtId="0" fontId="2" fillId="0" borderId="0" xfId="111" applyFont="1" applyAlignment="1"/>
    <xf numFmtId="0" fontId="6" fillId="0" borderId="5" xfId="0" applyFont="1" applyBorder="1" applyAlignment="1">
      <alignment horizontal="centerContinuous" vertical="center"/>
    </xf>
    <xf numFmtId="0" fontId="6" fillId="0" borderId="3" xfId="0" applyNumberFormat="1" applyFont="1" applyFill="1" applyBorder="1" applyAlignment="1" applyProtection="1">
      <alignment horizontal="centerContinuous" vertical="center"/>
    </xf>
    <xf numFmtId="185" fontId="0" fillId="0" borderId="1" xfId="0" applyNumberFormat="1" applyFont="1" applyFill="1" applyBorder="1" applyAlignment="1" applyProtection="1">
      <alignment vertical="center"/>
    </xf>
    <xf numFmtId="179" fontId="6" fillId="0" borderId="4" xfId="0" applyNumberFormat="1" applyFont="1" applyFill="1" applyBorder="1" applyAlignment="1">
      <alignment horizontal="right" vertical="center" wrapText="1"/>
    </xf>
    <xf numFmtId="186" fontId="8" fillId="0" borderId="1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9" fillId="0" borderId="0" xfId="7" applyNumberFormat="1" applyFont="1" applyFill="1" applyAlignment="1" applyProtection="1">
      <alignment vertical="center"/>
    </xf>
    <xf numFmtId="0" fontId="1" fillId="0" borderId="1" xfId="111" applyBorder="1"/>
    <xf numFmtId="182" fontId="8" fillId="0" borderId="1" xfId="108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>
      <alignment vertical="center"/>
    </xf>
    <xf numFmtId="0" fontId="9" fillId="0" borderId="0" xfId="7" applyNumberFormat="1" applyFont="1" applyFill="1" applyAlignment="1" applyProtection="1">
      <alignment horizontal="centerContinuous" vertical="center"/>
    </xf>
    <xf numFmtId="49" fontId="2" fillId="0" borderId="0" xfId="108" applyNumberFormat="1" applyFont="1" applyFill="1" applyAlignment="1" applyProtection="1">
      <alignment horizontal="left" vertical="center"/>
    </xf>
    <xf numFmtId="185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Continuous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182" fontId="8" fillId="0" borderId="1" xfId="108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7" fillId="0" borderId="1" xfId="0" applyNumberFormat="1" applyFont="1" applyFill="1" applyBorder="1" applyAlignment="1" applyProtection="1">
      <alignment vertical="center"/>
    </xf>
    <xf numFmtId="179" fontId="8" fillId="0" borderId="1" xfId="0" applyNumberFormat="1" applyFont="1" applyFill="1" applyBorder="1">
      <alignment vertical="center"/>
    </xf>
    <xf numFmtId="179" fontId="8" fillId="0" borderId="1" xfId="0" applyNumberFormat="1" applyFont="1" applyBorder="1">
      <alignment vertical="center"/>
    </xf>
    <xf numFmtId="0" fontId="0" fillId="0" borderId="0" xfId="0" applyAlignment="1">
      <alignment horizontal="centerContinuous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179" fontId="0" fillId="0" borderId="1" xfId="0" applyNumberFormat="1" applyFill="1" applyBorder="1" applyAlignment="1">
      <alignment horizontal="right" vertical="center"/>
    </xf>
    <xf numFmtId="179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111" applyFont="1"/>
    <xf numFmtId="0" fontId="1" fillId="0" borderId="0" xfId="111"/>
    <xf numFmtId="0" fontId="9" fillId="0" borderId="0" xfId="108" applyNumberFormat="1" applyFont="1" applyFill="1" applyAlignment="1" applyProtection="1">
      <alignment horizontal="center" vertical="center"/>
    </xf>
    <xf numFmtId="0" fontId="8" fillId="0" borderId="0" xfId="108" applyFont="1" applyFill="1" applyAlignment="1">
      <alignment vertical="center"/>
    </xf>
    <xf numFmtId="0" fontId="8" fillId="0" borderId="0" xfId="108" applyFont="1" applyFill="1" applyAlignment="1">
      <alignment horizontal="center" vertical="center"/>
    </xf>
    <xf numFmtId="177" fontId="6" fillId="0" borderId="0" xfId="108" applyNumberFormat="1" applyFont="1" applyFill="1" applyAlignment="1" applyProtection="1">
      <alignment horizontal="right" vertical="center"/>
    </xf>
    <xf numFmtId="0" fontId="12" fillId="0" borderId="0" xfId="108" applyFont="1" applyFill="1" applyAlignment="1">
      <alignment vertical="center"/>
    </xf>
    <xf numFmtId="177" fontId="8" fillId="0" borderId="6" xfId="108" applyNumberFormat="1" applyFont="1" applyFill="1" applyBorder="1" applyAlignment="1">
      <alignment horizontal="center" vertical="center"/>
    </xf>
    <xf numFmtId="0" fontId="8" fillId="0" borderId="6" xfId="108" applyFont="1" applyFill="1" applyBorder="1" applyAlignment="1">
      <alignment horizontal="center" vertical="center"/>
    </xf>
    <xf numFmtId="0" fontId="12" fillId="0" borderId="0" xfId="108" applyFont="1" applyFill="1" applyBorder="1" applyAlignment="1">
      <alignment vertical="center"/>
    </xf>
    <xf numFmtId="0" fontId="6" fillId="0" borderId="1" xfId="108" applyNumberFormat="1" applyFont="1" applyFill="1" applyBorder="1" applyAlignment="1" applyProtection="1">
      <alignment horizontal="centerContinuous" vertical="center"/>
    </xf>
    <xf numFmtId="0" fontId="6" fillId="0" borderId="1" xfId="108" applyNumberFormat="1" applyFont="1" applyFill="1" applyBorder="1" applyAlignment="1" applyProtection="1">
      <alignment horizontal="center" vertical="center"/>
    </xf>
    <xf numFmtId="177" fontId="6" fillId="0" borderId="1" xfId="108" applyNumberFormat="1" applyFont="1" applyFill="1" applyBorder="1" applyAlignment="1" applyProtection="1">
      <alignment horizontal="center" vertical="center"/>
    </xf>
    <xf numFmtId="180" fontId="8" fillId="0" borderId="0" xfId="108" applyNumberFormat="1" applyFont="1" applyFill="1" applyBorder="1" applyAlignment="1" applyProtection="1">
      <alignment horizontal="right" vertical="center" wrapText="1"/>
    </xf>
    <xf numFmtId="49" fontId="8" fillId="0" borderId="1" xfId="108" applyNumberFormat="1" applyFont="1" applyFill="1" applyBorder="1" applyAlignment="1" applyProtection="1">
      <alignment horizontal="left" vertical="center" indent="1"/>
    </xf>
    <xf numFmtId="179" fontId="8" fillId="0" borderId="1" xfId="108" applyNumberFormat="1" applyFont="1" applyFill="1" applyBorder="1" applyAlignment="1" applyProtection="1">
      <alignment horizontal="right" vertical="center" wrapText="1"/>
    </xf>
    <xf numFmtId="4" fontId="8" fillId="0" borderId="0" xfId="108" applyNumberFormat="1" applyFont="1" applyFill="1" applyBorder="1" applyAlignment="1" applyProtection="1">
      <alignment horizontal="right" vertical="center" wrapText="1"/>
    </xf>
    <xf numFmtId="179" fontId="8" fillId="0" borderId="4" xfId="108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>
      <alignment vertical="center"/>
    </xf>
    <xf numFmtId="0" fontId="1" fillId="0" borderId="0" xfId="111" applyBorder="1"/>
    <xf numFmtId="49" fontId="8" fillId="0" borderId="2" xfId="108" applyNumberFormat="1" applyFont="1" applyFill="1" applyBorder="1" applyAlignment="1" applyProtection="1">
      <alignment horizontal="left" vertical="center" indent="1"/>
    </xf>
    <xf numFmtId="0" fontId="8" fillId="0" borderId="1" xfId="0" applyNumberFormat="1" applyFont="1" applyFill="1" applyBorder="1" applyAlignment="1">
      <alignment wrapText="1"/>
    </xf>
    <xf numFmtId="3" fontId="0" fillId="0" borderId="1" xfId="0" applyNumberFormat="1" applyFill="1" applyBorder="1">
      <alignment vertical="center"/>
    </xf>
    <xf numFmtId="49" fontId="6" fillId="0" borderId="2" xfId="108" applyNumberFormat="1" applyFont="1" applyFill="1" applyBorder="1" applyAlignment="1" applyProtection="1">
      <alignment horizontal="center" vertical="center"/>
    </xf>
    <xf numFmtId="179" fontId="6" fillId="0" borderId="1" xfId="108" applyNumberFormat="1" applyFont="1" applyFill="1" applyBorder="1" applyAlignment="1" applyProtection="1">
      <alignment horizontal="right" vertical="center" wrapText="1"/>
    </xf>
    <xf numFmtId="0" fontId="11" fillId="0" borderId="0" xfId="108" applyFont="1" applyFill="1" applyAlignment="1">
      <alignment vertical="center"/>
    </xf>
    <xf numFmtId="0" fontId="2" fillId="0" borderId="0" xfId="111" applyFont="1" applyAlignment="1">
      <alignment horizontal="left"/>
    </xf>
    <xf numFmtId="0" fontId="2" fillId="0" borderId="0" xfId="111" applyFont="1" applyAlignment="1">
      <alignment horizontal="left" vertical="center" wrapText="1"/>
    </xf>
    <xf numFmtId="0" fontId="12" fillId="0" borderId="0" xfId="108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15" fillId="0" borderId="0" xfId="0" applyFont="1" applyFill="1" applyAlignment="1">
      <alignment horizontal="left" vertical="center"/>
    </xf>
    <xf numFmtId="0" fontId="13" fillId="0" borderId="0" xfId="0" applyNumberFormat="1" applyFont="1" applyFill="1" applyAlignment="1" applyProtection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57" fontId="13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>
      <alignment horizontal="center"/>
    </xf>
    <xf numFmtId="31" fontId="5" fillId="0" borderId="0" xfId="0" applyNumberFormat="1" applyFont="1" applyFill="1" applyAlignment="1">
      <alignment horizontal="center"/>
    </xf>
    <xf numFmtId="183" fontId="0" fillId="0" borderId="0" xfId="0" applyNumberFormat="1" applyFont="1" applyFill="1" applyAlignment="1" applyProtection="1"/>
    <xf numFmtId="0" fontId="13" fillId="0" borderId="0" xfId="0" applyFont="1" applyFill="1" applyAlignment="1"/>
    <xf numFmtId="49" fontId="1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  <xf numFmtId="0" fontId="14" fillId="0" borderId="0" xfId="0" applyFont="1" applyFill="1" applyAlignment="1"/>
  </cellXfs>
  <cellStyles count="12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常规_精神文明创建绩效表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好_StartUp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汇总" xfId="39" builtinId="25"/>
    <cellStyle name="好" xfId="40" builtinId="26"/>
    <cellStyle name="40% - 强调文字颜色 2 2" xfId="41"/>
    <cellStyle name="着色 5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输出 2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适中 2" xfId="61"/>
    <cellStyle name="40% - 强调文字颜色 6" xfId="62" builtinId="51"/>
    <cellStyle name="20% - 着色 3" xfId="63"/>
    <cellStyle name="60% - 强调文字颜色 6" xfId="64" builtinId="52"/>
    <cellStyle name="20% - 强调文字颜色 2 2" xfId="65"/>
    <cellStyle name="着色 4" xfId="66"/>
    <cellStyle name="20% - 强调文字颜色 3 2" xfId="67"/>
    <cellStyle name="20% - 强调文字颜色 4 2" xfId="68"/>
    <cellStyle name="20% - 强调文字颜色 5 2" xfId="69"/>
    <cellStyle name="20% - 强调文字颜色 6 2" xfId="70"/>
    <cellStyle name="20% - 着色 4" xfId="71"/>
    <cellStyle name="着色 2" xfId="72"/>
    <cellStyle name="20% - 着色 6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着色 6" xfId="83"/>
    <cellStyle name="60% - 强调文字颜色 1 2" xfId="84"/>
    <cellStyle name="60% - 强调文字颜色 2 2" xfId="85"/>
    <cellStyle name="60% - 强调文字颜色 3 2" xfId="86"/>
    <cellStyle name="常规_网络舆情项目绩效表" xfId="87"/>
    <cellStyle name="60% - 强调文字颜色 4 2" xfId="88"/>
    <cellStyle name="60% - 强调文字颜色 5 2" xfId="89"/>
    <cellStyle name="60% - 强调文字颜色 6 2" xfId="90"/>
    <cellStyle name="常规_社会宣传绩效表" xfId="91"/>
    <cellStyle name="60% - 着色 1" xfId="92"/>
    <cellStyle name="60% - 着色 3" xfId="93"/>
    <cellStyle name="60% - 着色 4" xfId="94"/>
    <cellStyle name="60% - 着色 5" xfId="95"/>
    <cellStyle name="60% - 着色 6" xfId="96"/>
    <cellStyle name="常规 2" xfId="97"/>
    <cellStyle name="ColLevel_1" xfId="98"/>
    <cellStyle name="强调文字颜色 1 2" xfId="99"/>
    <cellStyle name="RowLevel_1" xfId="100"/>
    <cellStyle name="差 2" xfId="101"/>
    <cellStyle name="差_（新增预算公开表20160201）2016年鞍山市市本级一般公共预算经济分类预算表" xfId="102"/>
    <cellStyle name="差_4部门支出总表" xfId="103"/>
    <cellStyle name="差_StartUp" xfId="104"/>
    <cellStyle name="差_填报模板 " xfId="105"/>
    <cellStyle name="常规_2014年附表" xfId="106"/>
    <cellStyle name="常规_4部门支出总表" xfId="107"/>
    <cellStyle name="常规_Sheet1" xfId="108"/>
    <cellStyle name="常规_党报党刊绩效表" xfId="109"/>
    <cellStyle name="常规_订阅《中国国家地理之抚顺》经费绩效表" xfId="110"/>
    <cellStyle name="常规_附件1：2016年部门预算和“三公”经费预算公开表样" xfId="111"/>
    <cellStyle name="常规_雷锋城创建绩效表" xfId="112"/>
    <cellStyle name="常规_媒体接待绩效表" xfId="113"/>
    <cellStyle name="常规_媒体宣传绩效表" xfId="114"/>
    <cellStyle name="常规_宣传干部培训中心项目绩效表" xfId="115"/>
    <cellStyle name="常规_中心组学习绩效表" xfId="116"/>
    <cellStyle name="好 2" xfId="117"/>
    <cellStyle name="好_（新增预算公开表20160201）2016年鞍山市市本级一般公共预算经济分类预算表" xfId="118"/>
    <cellStyle name="好_填报模板 " xfId="119"/>
    <cellStyle name="检查单元格 2" xfId="120"/>
    <cellStyle name="强调文字颜色 2 2" xfId="121"/>
    <cellStyle name="强调文字颜色 3 2" xfId="122"/>
    <cellStyle name="强调文字颜色 4 2" xfId="123"/>
    <cellStyle name="强调文字颜色 5 2" xfId="124"/>
    <cellStyle name="强调文字颜色 6 2" xfId="125"/>
    <cellStyle name="输入 2" xfId="126"/>
    <cellStyle name="着色 3" xfId="127"/>
    <cellStyle name="注释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45" Type="http://schemas.openxmlformats.org/officeDocument/2006/relationships/theme" Target="theme/theme1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showGridLines="0" showZeros="0" workbookViewId="0">
      <selection activeCell="A8" sqref="A8:P8"/>
    </sheetView>
  </sheetViews>
  <sheetFormatPr defaultColWidth="7" defaultRowHeight="11.25"/>
  <cols>
    <col min="1" max="5" width="8.83333333333333" style="367" customWidth="1"/>
    <col min="6" max="6" width="8.83333333333333" style="364" customWidth="1"/>
    <col min="7" max="16" width="8.83333333333333" style="367" customWidth="1"/>
    <col min="17" max="19" width="7" style="367" customWidth="1"/>
    <col min="20" max="20" width="50.8333333333333" style="367" customWidth="1"/>
    <col min="21" max="16384" width="7" style="367"/>
  </cols>
  <sheetData>
    <row r="1" ht="15.6" customHeight="1" spans="1:26">
      <c r="A1" s="368"/>
      <c r="Y1"/>
      <c r="Z1"/>
    </row>
    <row r="2" ht="10.9" customHeight="1" spans="1:26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ht="10.9" customHeight="1" spans="1:26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ht="10.9" customHeight="1" spans="8:26">
      <c r="H4" s="364"/>
      <c r="Y4"/>
      <c r="Z4"/>
    </row>
    <row r="5" s="364" customFormat="1" ht="36" customHeight="1" spans="1:26">
      <c r="A5" s="369" t="s">
        <v>0</v>
      </c>
      <c r="W5" s="376"/>
      <c r="X5" s="332"/>
      <c r="Y5" s="332"/>
      <c r="Z5" s="332"/>
    </row>
    <row r="6" ht="10.9" customHeight="1" spans="4:26">
      <c r="D6" s="364"/>
      <c r="U6" s="364"/>
      <c r="V6" s="364"/>
      <c r="W6" s="364"/>
      <c r="X6" s="364"/>
      <c r="Y6"/>
      <c r="Z6"/>
    </row>
    <row r="7" ht="10.9" customHeight="1" spans="4:26">
      <c r="D7" s="364"/>
      <c r="N7" s="364"/>
      <c r="O7" s="364"/>
      <c r="U7" s="364"/>
      <c r="V7" s="364"/>
      <c r="W7" s="364"/>
      <c r="X7" s="364"/>
      <c r="Y7"/>
      <c r="Z7"/>
    </row>
    <row r="8" s="365" customFormat="1" ht="66.75" customHeight="1" spans="1:26">
      <c r="A8" s="370" t="s">
        <v>1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7"/>
      <c r="R8" s="377"/>
      <c r="S8" s="377"/>
      <c r="T8" s="378"/>
      <c r="U8" s="377"/>
      <c r="V8" s="377"/>
      <c r="W8" s="377"/>
      <c r="X8" s="377"/>
      <c r="Y8"/>
      <c r="Z8"/>
    </row>
    <row r="9" ht="19.5" customHeight="1" spans="1:26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64"/>
      <c r="T9" s="379"/>
      <c r="U9" s="364"/>
      <c r="V9" s="364"/>
      <c r="W9" s="364"/>
      <c r="X9" s="364"/>
      <c r="Y9"/>
      <c r="Z9"/>
    </row>
    <row r="10" ht="10.9" customHeight="1" spans="1:26">
      <c r="A10" s="364"/>
      <c r="B10" s="364"/>
      <c r="D10" s="364"/>
      <c r="E10" s="364"/>
      <c r="H10" s="364"/>
      <c r="N10" s="364"/>
      <c r="O10" s="364"/>
      <c r="U10" s="364"/>
      <c r="V10" s="364"/>
      <c r="X10" s="364"/>
      <c r="Y10"/>
      <c r="Z10"/>
    </row>
    <row r="11" ht="77.25" customHeight="1" spans="1:26">
      <c r="A11" s="372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U11" s="364"/>
      <c r="V11" s="364"/>
      <c r="X11" s="364"/>
      <c r="Y11"/>
      <c r="Z11"/>
    </row>
    <row r="12" ht="56.25" customHeight="1" spans="1:26">
      <c r="A12" s="373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S12" s="364"/>
      <c r="T12" s="364"/>
      <c r="U12" s="364"/>
      <c r="V12" s="364"/>
      <c r="W12" s="364"/>
      <c r="X12" s="364"/>
      <c r="Y12"/>
      <c r="Z12"/>
    </row>
    <row r="13" ht="10.9" customHeight="1" spans="8:26">
      <c r="H13" s="364"/>
      <c r="R13" s="364"/>
      <c r="S13" s="364"/>
      <c r="U13" s="364"/>
      <c r="V13" s="364"/>
      <c r="W13" s="364"/>
      <c r="X13" s="364"/>
      <c r="Y13"/>
      <c r="Z13"/>
    </row>
    <row r="14" s="366" customFormat="1" ht="25.9" customHeight="1" spans="1:26">
      <c r="A14" s="374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R14" s="380"/>
      <c r="S14" s="380"/>
      <c r="U14" s="380"/>
      <c r="V14" s="380"/>
      <c r="W14" s="380"/>
      <c r="X14" s="380"/>
      <c r="Y14" s="380"/>
      <c r="Z14" s="380"/>
    </row>
    <row r="15" s="366" customFormat="1" ht="25.9" customHeight="1" spans="1:26">
      <c r="A15" s="375"/>
      <c r="B15" s="375"/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S15" s="380"/>
      <c r="T15" s="380"/>
      <c r="U15" s="380"/>
      <c r="V15" s="380"/>
      <c r="W15" s="380"/>
      <c r="X15"/>
      <c r="Y15"/>
      <c r="Z15" s="380"/>
    </row>
    <row r="16" spans="15:26">
      <c r="O16" s="364"/>
      <c r="V16"/>
      <c r="W16"/>
      <c r="X16"/>
      <c r="Y16"/>
      <c r="Z16" s="364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3:13">
      <c r="M20" s="364"/>
    </row>
    <row r="21" spans="13:13">
      <c r="M21" s="364"/>
    </row>
    <row r="22" spans="2:2">
      <c r="B22" s="367" t="s">
        <v>2</v>
      </c>
    </row>
  </sheetData>
  <sheetProtection formatCells="0" formatColumns="0" formatRows="0"/>
  <mergeCells count="6">
    <mergeCell ref="A8:P8"/>
    <mergeCell ref="A9:O9"/>
    <mergeCell ref="A11:P11"/>
    <mergeCell ref="A12:P12"/>
    <mergeCell ref="A14:P14"/>
    <mergeCell ref="A15:P15"/>
  </mergeCells>
  <printOptions horizontalCentered="1"/>
  <pageMargins left="0.63" right="0.63" top="0.79" bottom="0.79" header="0.39" footer="0.39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G21" sqref="G21"/>
    </sheetView>
  </sheetViews>
  <sheetFormatPr defaultColWidth="9.33333333333333" defaultRowHeight="11.25"/>
  <cols>
    <col min="1" max="1" width="128.833333333333" customWidth="1"/>
  </cols>
  <sheetData>
    <row r="1" ht="33" customHeight="1" spans="1:1">
      <c r="A1" s="141" t="s">
        <v>3</v>
      </c>
    </row>
    <row r="2" s="362" customFormat="1" ht="21.75" customHeight="1" spans="1:1">
      <c r="A2" s="363" t="s">
        <v>4</v>
      </c>
    </row>
    <row r="3" s="362" customFormat="1" ht="21.75" customHeight="1" spans="1:1">
      <c r="A3" s="363" t="s">
        <v>5</v>
      </c>
    </row>
    <row r="4" s="362" customFormat="1" ht="21.75" customHeight="1" spans="1:1">
      <c r="A4" s="363" t="s">
        <v>6</v>
      </c>
    </row>
    <row r="5" s="362" customFormat="1" ht="21.75" customHeight="1" spans="1:1">
      <c r="A5" s="363" t="s">
        <v>7</v>
      </c>
    </row>
    <row r="6" s="362" customFormat="1" ht="21.75" customHeight="1" spans="1:1">
      <c r="A6" s="363" t="s">
        <v>8</v>
      </c>
    </row>
    <row r="7" s="362" customFormat="1" ht="21.75" customHeight="1" spans="1:1">
      <c r="A7" s="363" t="s">
        <v>9</v>
      </c>
    </row>
    <row r="8" s="362" customFormat="1" ht="21.75" customHeight="1" spans="1:1">
      <c r="A8" s="363" t="s">
        <v>10</v>
      </c>
    </row>
    <row r="9" s="362" customFormat="1" ht="21.75" customHeight="1" spans="1:1">
      <c r="A9" s="363" t="s">
        <v>11</v>
      </c>
    </row>
    <row r="10" s="362" customFormat="1" ht="21.75" customHeight="1" spans="1:1">
      <c r="A10" s="363" t="s">
        <v>12</v>
      </c>
    </row>
    <row r="11" s="362" customFormat="1" ht="21.75" customHeight="1" spans="1:1">
      <c r="A11" s="363" t="s">
        <v>13</v>
      </c>
    </row>
    <row r="12" s="362" customFormat="1" ht="21.75" customHeight="1" spans="1:1">
      <c r="A12" s="363" t="s">
        <v>14</v>
      </c>
    </row>
    <row r="13" s="362" customFormat="1" ht="21.75" customHeight="1" spans="1:1">
      <c r="A13" s="363" t="s">
        <v>15</v>
      </c>
    </row>
    <row r="14" s="362" customFormat="1" ht="21.75" customHeight="1" spans="1:1">
      <c r="A14" s="363" t="s">
        <v>16</v>
      </c>
    </row>
    <row r="15" s="362" customFormat="1" ht="21.75" customHeight="1" spans="1:1">
      <c r="A15" s="363" t="s">
        <v>17</v>
      </c>
    </row>
    <row r="16" s="362" customFormat="1" ht="21.75" customHeight="1" spans="1:1">
      <c r="A16" s="363" t="s">
        <v>18</v>
      </c>
    </row>
    <row r="17" s="362" customFormat="1" ht="21.75" customHeight="1" spans="1:1">
      <c r="A17" s="363" t="s">
        <v>19</v>
      </c>
    </row>
    <row r="18" s="362" customFormat="1" ht="21.75" customHeight="1" spans="1:1">
      <c r="A18" s="363" t="s">
        <v>20</v>
      </c>
    </row>
    <row r="19" s="362" customFormat="1" ht="21.75" customHeight="1" spans="1:1">
      <c r="A19" s="363" t="s">
        <v>21</v>
      </c>
    </row>
    <row r="20" s="362" customFormat="1" ht="21.75" customHeight="1" spans="1:1">
      <c r="A20" s="363" t="s">
        <v>22</v>
      </c>
    </row>
    <row r="21" s="362" customFormat="1" ht="21.75" customHeight="1"/>
  </sheetData>
  <printOptions horizontalCentered="1"/>
  <pageMargins left="0.71" right="0.71" top="0.75" bottom="0.75" header="0.31" footer="0.31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27"/>
  <sheetViews>
    <sheetView workbookViewId="0">
      <selection activeCell="D6" sqref="D6:D19"/>
    </sheetView>
  </sheetViews>
  <sheetFormatPr defaultColWidth="12" defaultRowHeight="14.25"/>
  <cols>
    <col min="1" max="1" width="52.6666666666667" style="334" customWidth="1"/>
    <col min="2" max="2" width="21.5" style="334" customWidth="1"/>
    <col min="3" max="3" width="48.6666666666667" style="334" customWidth="1"/>
    <col min="4" max="4" width="22.1666666666667" style="334" customWidth="1"/>
    <col min="5" max="6" width="12" style="334"/>
    <col min="7" max="7" width="12.6666666666667" style="334"/>
    <col min="8" max="16384" width="12" style="334"/>
  </cols>
  <sheetData>
    <row r="1" ht="27" spans="1:22">
      <c r="A1" s="335" t="s">
        <v>23</v>
      </c>
      <c r="B1" s="335"/>
      <c r="C1" s="335"/>
      <c r="D1" s="335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</row>
    <row r="2" ht="13.5" spans="1:22">
      <c r="A2" s="337"/>
      <c r="B2" s="337"/>
      <c r="C2" s="337"/>
      <c r="D2" s="338" t="s">
        <v>24</v>
      </c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</row>
    <row r="3" ht="17.25" customHeight="1" spans="1:22">
      <c r="A3" s="60" t="s">
        <v>25</v>
      </c>
      <c r="B3" s="340"/>
      <c r="C3" s="341"/>
      <c r="D3" s="338" t="s">
        <v>26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</row>
    <row r="4" ht="18" customHeight="1" spans="1:22">
      <c r="A4" s="343" t="s">
        <v>27</v>
      </c>
      <c r="B4" s="343"/>
      <c r="C4" s="343" t="s">
        <v>28</v>
      </c>
      <c r="D4" s="343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</row>
    <row r="5" ht="18" customHeight="1" spans="1:22">
      <c r="A5" s="344" t="s">
        <v>29</v>
      </c>
      <c r="B5" s="345" t="s">
        <v>30</v>
      </c>
      <c r="C5" s="344" t="s">
        <v>29</v>
      </c>
      <c r="D5" s="345" t="s">
        <v>30</v>
      </c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</row>
    <row r="6" ht="18" customHeight="1" spans="1:22">
      <c r="A6" s="193" t="s">
        <v>31</v>
      </c>
      <c r="B6" s="310">
        <v>1193.02</v>
      </c>
      <c r="C6" s="193" t="s">
        <v>32</v>
      </c>
      <c r="D6" s="310">
        <v>1044.95</v>
      </c>
      <c r="G6" s="346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</row>
    <row r="7" ht="18" customHeight="1" spans="1:22">
      <c r="A7" s="347" t="s">
        <v>33</v>
      </c>
      <c r="B7" s="348"/>
      <c r="C7" s="193" t="s">
        <v>34</v>
      </c>
      <c r="D7" s="310">
        <v>1044.95</v>
      </c>
      <c r="E7" s="349"/>
      <c r="F7" s="34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</row>
    <row r="8" ht="18" customHeight="1" spans="1:22">
      <c r="A8" s="301" t="s">
        <v>35</v>
      </c>
      <c r="B8" s="350"/>
      <c r="C8" s="193" t="s">
        <v>36</v>
      </c>
      <c r="D8" s="310">
        <v>429.49</v>
      </c>
      <c r="E8" s="349"/>
      <c r="F8" s="34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</row>
    <row r="9" ht="18" customHeight="1" spans="1:22">
      <c r="A9" s="301" t="s">
        <v>37</v>
      </c>
      <c r="B9" s="350"/>
      <c r="C9" s="193" t="s">
        <v>38</v>
      </c>
      <c r="D9" s="310">
        <v>615.46</v>
      </c>
      <c r="E9" s="349"/>
      <c r="F9" s="34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</row>
    <row r="10" ht="18" customHeight="1" spans="1:22">
      <c r="A10" s="301" t="s">
        <v>39</v>
      </c>
      <c r="B10" s="350"/>
      <c r="C10" s="351" t="s">
        <v>40</v>
      </c>
      <c r="D10" s="310">
        <v>84.36</v>
      </c>
      <c r="E10" s="349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</row>
    <row r="11" ht="18" customHeight="1" spans="1:22">
      <c r="A11" s="301" t="s">
        <v>41</v>
      </c>
      <c r="B11" s="350"/>
      <c r="C11" s="351" t="s">
        <v>42</v>
      </c>
      <c r="D11" s="310">
        <v>84.36</v>
      </c>
      <c r="E11" s="349"/>
      <c r="F11" s="34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</row>
    <row r="12" ht="18" customHeight="1" spans="1:22">
      <c r="A12" s="301" t="s">
        <v>43</v>
      </c>
      <c r="B12" s="350"/>
      <c r="C12" s="351" t="s">
        <v>44</v>
      </c>
      <c r="D12" s="310">
        <v>25.09</v>
      </c>
      <c r="E12" s="349"/>
      <c r="F12" s="34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</row>
    <row r="13" ht="18" customHeight="1" spans="1:22">
      <c r="A13" s="353" t="s">
        <v>33</v>
      </c>
      <c r="B13" s="348"/>
      <c r="C13" s="354" t="s">
        <v>45</v>
      </c>
      <c r="D13" s="310">
        <v>59.27</v>
      </c>
      <c r="E13" s="349"/>
      <c r="F13" s="34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</row>
    <row r="14" ht="18" customHeight="1" spans="1:22">
      <c r="A14" s="301" t="s">
        <v>46</v>
      </c>
      <c r="B14" s="348"/>
      <c r="C14" s="351" t="s">
        <v>47</v>
      </c>
      <c r="D14" s="310">
        <v>26.84</v>
      </c>
      <c r="E14" s="349"/>
      <c r="F14" s="34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</row>
    <row r="15" ht="18" customHeight="1" spans="2:22">
      <c r="B15" s="348"/>
      <c r="C15" s="351" t="s">
        <v>48</v>
      </c>
      <c r="D15" s="310">
        <v>26.84</v>
      </c>
      <c r="E15" s="349"/>
      <c r="F15" s="34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</row>
    <row r="16" ht="18" customHeight="1" spans="1:22">
      <c r="A16" s="301"/>
      <c r="B16" s="348"/>
      <c r="C16" s="351" t="s">
        <v>49</v>
      </c>
      <c r="D16" s="310">
        <v>26.84</v>
      </c>
      <c r="E16" s="349"/>
      <c r="F16" s="34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</row>
    <row r="17" ht="18" customHeight="1" spans="1:22">
      <c r="A17" s="193"/>
      <c r="B17" s="348"/>
      <c r="C17" s="351" t="s">
        <v>50</v>
      </c>
      <c r="D17" s="310">
        <v>36.87</v>
      </c>
      <c r="E17" s="349"/>
      <c r="F17" s="34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ht="18" customHeight="1" spans="1:22">
      <c r="A18" s="193"/>
      <c r="B18" s="348"/>
      <c r="C18" s="351" t="s">
        <v>51</v>
      </c>
      <c r="D18" s="310">
        <v>36.87</v>
      </c>
      <c r="E18" s="349"/>
      <c r="F18" s="34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</row>
    <row r="19" ht="18" customHeight="1" spans="1:22">
      <c r="A19" s="193"/>
      <c r="B19" s="348"/>
      <c r="C19" s="351" t="s">
        <v>52</v>
      </c>
      <c r="D19" s="310">
        <v>36.87</v>
      </c>
      <c r="E19" s="349"/>
      <c r="F19" s="34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</row>
    <row r="20" ht="18" customHeight="1" spans="1:22">
      <c r="A20" s="193"/>
      <c r="B20" s="348"/>
      <c r="C20" s="242"/>
      <c r="D20" s="355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</row>
    <row r="21" ht="18" customHeight="1" spans="1:22">
      <c r="A21" s="193"/>
      <c r="B21" s="348"/>
      <c r="C21" s="242"/>
      <c r="D21" s="355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</row>
    <row r="22" ht="18" customHeight="1" spans="1:22">
      <c r="A22" s="193"/>
      <c r="B22" s="348"/>
      <c r="C22" s="242"/>
      <c r="D22" s="355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</row>
    <row r="23" ht="18" customHeight="1" spans="1:22">
      <c r="A23" s="193"/>
      <c r="B23" s="348"/>
      <c r="C23" s="242"/>
      <c r="D23" s="355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</row>
    <row r="24" ht="18" customHeight="1" spans="1:22">
      <c r="A24" s="301"/>
      <c r="B24" s="348"/>
      <c r="C24" s="242"/>
      <c r="D24" s="355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61"/>
    </row>
    <row r="25" s="333" customFormat="1" ht="18" customHeight="1" spans="1:22">
      <c r="A25" s="356" t="s">
        <v>53</v>
      </c>
      <c r="B25" s="275">
        <f>SUM(B6:B23)</f>
        <v>1193.02</v>
      </c>
      <c r="C25" s="356" t="s">
        <v>54</v>
      </c>
      <c r="D25" s="357">
        <f>D6+D10+D14+D17</f>
        <v>1193.02</v>
      </c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</row>
    <row r="26" spans="1:4">
      <c r="A26" s="359" t="s">
        <v>55</v>
      </c>
      <c r="B26" s="359"/>
      <c r="C26" s="360" t="s">
        <v>56</v>
      </c>
      <c r="D26" s="360"/>
    </row>
    <row r="27" spans="3:4">
      <c r="C27" s="360"/>
      <c r="D27" s="360"/>
    </row>
  </sheetData>
  <mergeCells count="2">
    <mergeCell ref="A1:D1"/>
    <mergeCell ref="C26:D27"/>
  </mergeCells>
  <printOptions horizontalCentered="1" verticalCentered="1"/>
  <pageMargins left="0.748031496062992" right="0.748031496062992" top="0" bottom="0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R16"/>
  <sheetViews>
    <sheetView showGridLines="0" showZeros="0" workbookViewId="0">
      <selection activeCell="P9" sqref="P9"/>
    </sheetView>
  </sheetViews>
  <sheetFormatPr defaultColWidth="9.33333333333333" defaultRowHeight="12"/>
  <cols>
    <col min="1" max="1" width="18.3333333333333" style="87" customWidth="1"/>
    <col min="2" max="2" width="14.6666666666667" style="87" customWidth="1"/>
    <col min="3" max="3" width="14" style="87" customWidth="1"/>
    <col min="4" max="6" width="10.3333333333333" style="87" customWidth="1"/>
    <col min="7" max="7" width="9.33333333333333" style="87" customWidth="1"/>
    <col min="8" max="8" width="10.3333333333333" style="87" customWidth="1"/>
    <col min="9" max="9" width="6.66666666666667" style="87" customWidth="1"/>
    <col min="10" max="10" width="12.6666666666667" style="87" customWidth="1"/>
    <col min="11" max="11" width="10" customWidth="1"/>
    <col min="12" max="12" width="13.6666666666667" style="87" customWidth="1"/>
    <col min="13" max="13" width="10.5" style="87" customWidth="1"/>
    <col min="14" max="16" width="14.1666666666667" style="87" customWidth="1"/>
    <col min="17" max="254" width="9.16666666666667" style="87" customWidth="1"/>
  </cols>
  <sheetData>
    <row r="1" ht="25.5" customHeight="1" spans="1:17">
      <c r="A1" s="313" t="s">
        <v>57</v>
      </c>
      <c r="B1" s="313"/>
      <c r="C1" s="313"/>
      <c r="D1" s="313"/>
      <c r="E1" s="313"/>
      <c r="F1" s="313"/>
      <c r="G1" s="313"/>
      <c r="H1" s="313"/>
      <c r="I1" s="313"/>
      <c r="J1" s="313"/>
      <c r="K1" s="328"/>
      <c r="L1" s="313"/>
      <c r="M1" s="313"/>
      <c r="N1" s="313"/>
      <c r="O1" s="313"/>
      <c r="P1" s="313"/>
      <c r="Q1" s="316"/>
    </row>
    <row r="2" ht="17.25" customHeight="1" spans="15:18">
      <c r="O2" s="196" t="s">
        <v>58</v>
      </c>
      <c r="P2" s="196"/>
      <c r="Q2"/>
      <c r="R2"/>
    </row>
    <row r="3" ht="17.25" customHeight="1" spans="1:18">
      <c r="A3" s="60" t="s">
        <v>25</v>
      </c>
      <c r="O3" s="196" t="s">
        <v>26</v>
      </c>
      <c r="P3" s="197"/>
      <c r="Q3"/>
      <c r="R3"/>
    </row>
    <row r="4" s="291" customFormat="1" spans="1:17">
      <c r="A4" s="65" t="s">
        <v>59</v>
      </c>
      <c r="B4" s="292" t="s">
        <v>60</v>
      </c>
      <c r="C4" s="293"/>
      <c r="D4" s="293"/>
      <c r="E4" s="293"/>
      <c r="F4" s="293"/>
      <c r="G4" s="293"/>
      <c r="H4" s="293"/>
      <c r="I4" s="293"/>
      <c r="J4" s="293"/>
      <c r="K4" s="303"/>
      <c r="L4" s="292" t="s">
        <v>61</v>
      </c>
      <c r="M4" s="293"/>
      <c r="N4" s="293"/>
      <c r="O4" s="293"/>
      <c r="P4" s="304"/>
      <c r="Q4" s="52"/>
    </row>
    <row r="5" s="291" customFormat="1" ht="40.5" customHeight="1" spans="1:17">
      <c r="A5" s="65"/>
      <c r="B5" s="172" t="s">
        <v>62</v>
      </c>
      <c r="C5" s="24" t="s">
        <v>31</v>
      </c>
      <c r="D5" s="24"/>
      <c r="E5" s="24" t="s">
        <v>35</v>
      </c>
      <c r="F5" s="24" t="s">
        <v>37</v>
      </c>
      <c r="G5" s="24" t="s">
        <v>39</v>
      </c>
      <c r="H5" s="24" t="s">
        <v>41</v>
      </c>
      <c r="I5" s="24" t="s">
        <v>43</v>
      </c>
      <c r="J5" s="24"/>
      <c r="K5" s="24" t="s">
        <v>46</v>
      </c>
      <c r="L5" s="173" t="s">
        <v>62</v>
      </c>
      <c r="M5" s="273" t="s">
        <v>63</v>
      </c>
      <c r="N5" s="274"/>
      <c r="O5" s="289"/>
      <c r="P5" s="173" t="s">
        <v>64</v>
      </c>
      <c r="Q5" s="52"/>
    </row>
    <row r="6" s="291" customFormat="1" ht="62.25" customHeight="1" spans="1:17">
      <c r="A6" s="65"/>
      <c r="B6" s="176"/>
      <c r="C6" s="25" t="s">
        <v>65</v>
      </c>
      <c r="D6" s="24" t="s">
        <v>66</v>
      </c>
      <c r="E6" s="24"/>
      <c r="F6" s="24"/>
      <c r="G6" s="24"/>
      <c r="H6" s="24"/>
      <c r="I6" s="25" t="s">
        <v>65</v>
      </c>
      <c r="J6" s="25" t="s">
        <v>66</v>
      </c>
      <c r="K6" s="24"/>
      <c r="L6" s="177"/>
      <c r="M6" s="177" t="s">
        <v>67</v>
      </c>
      <c r="N6" s="177" t="s">
        <v>68</v>
      </c>
      <c r="O6" s="177" t="s">
        <v>69</v>
      </c>
      <c r="P6" s="177"/>
      <c r="Q6" s="52"/>
    </row>
    <row r="7" s="271" customFormat="1" ht="36" customHeight="1" spans="1:17">
      <c r="A7" s="65" t="s">
        <v>62</v>
      </c>
      <c r="B7" s="306">
        <f>SUM(B8:B13)</f>
        <v>1193.02</v>
      </c>
      <c r="C7" s="306">
        <f>SUM(C8:C13)</f>
        <v>1193.02</v>
      </c>
      <c r="D7" s="306">
        <f>SUM(D8:D13)</f>
        <v>0</v>
      </c>
      <c r="E7" s="306">
        <f>SUM(E8:E13)</f>
        <v>0</v>
      </c>
      <c r="F7" s="306">
        <f>SUM(F8:F13)</f>
        <v>0</v>
      </c>
      <c r="G7" s="306"/>
      <c r="H7" s="306"/>
      <c r="I7" s="306"/>
      <c r="J7" s="306"/>
      <c r="K7" s="306">
        <f>SUM(K8:K13)</f>
        <v>0</v>
      </c>
      <c r="L7" s="306">
        <f>L8+L9</f>
        <v>1193.02</v>
      </c>
      <c r="M7" s="306">
        <f>M8+M9</f>
        <v>457.59</v>
      </c>
      <c r="N7" s="306">
        <f>SUM(N8:N9)</f>
        <v>98.16</v>
      </c>
      <c r="O7" s="306">
        <f>SUM(O8:O9)</f>
        <v>21.81</v>
      </c>
      <c r="P7" s="306">
        <f>SUM(P8:P9)</f>
        <v>615.46</v>
      </c>
      <c r="Q7"/>
    </row>
    <row r="8" ht="31.5" customHeight="1" spans="1:16">
      <c r="A8" s="154" t="s">
        <v>70</v>
      </c>
      <c r="B8" s="297">
        <v>1158.61</v>
      </c>
      <c r="C8" s="298">
        <v>1158.61</v>
      </c>
      <c r="D8" s="297">
        <v>0</v>
      </c>
      <c r="E8" s="297">
        <v>0</v>
      </c>
      <c r="F8" s="297">
        <v>0</v>
      </c>
      <c r="G8" s="297"/>
      <c r="H8" s="297"/>
      <c r="I8" s="297"/>
      <c r="J8" s="297"/>
      <c r="K8" s="329">
        <v>0</v>
      </c>
      <c r="L8" s="306">
        <v>1158.61</v>
      </c>
      <c r="M8" s="297">
        <v>428.9</v>
      </c>
      <c r="N8" s="297">
        <v>92.77</v>
      </c>
      <c r="O8" s="297">
        <v>21.48</v>
      </c>
      <c r="P8" s="298">
        <v>615.46</v>
      </c>
    </row>
    <row r="9" ht="31.5" customHeight="1" spans="1:16">
      <c r="A9" s="154" t="s">
        <v>71</v>
      </c>
      <c r="B9" s="297">
        <v>34.41</v>
      </c>
      <c r="C9" s="299">
        <v>34.41</v>
      </c>
      <c r="D9" s="299"/>
      <c r="E9" s="299"/>
      <c r="F9" s="299"/>
      <c r="G9" s="299"/>
      <c r="H9" s="299"/>
      <c r="I9" s="299"/>
      <c r="J9" s="299"/>
      <c r="K9" s="330"/>
      <c r="L9" s="306">
        <v>34.41</v>
      </c>
      <c r="M9" s="297">
        <v>28.69</v>
      </c>
      <c r="N9" s="297">
        <v>5.39</v>
      </c>
      <c r="O9" s="297">
        <v>0.33</v>
      </c>
      <c r="P9" s="299">
        <v>0</v>
      </c>
    </row>
    <row r="10" ht="31.5" customHeight="1" spans="1:16">
      <c r="A10" s="154"/>
      <c r="B10" s="297">
        <f>SUM(C10:K10)</f>
        <v>0</v>
      </c>
      <c r="C10" s="326"/>
      <c r="D10" s="326"/>
      <c r="E10" s="326"/>
      <c r="F10" s="327"/>
      <c r="G10" s="327"/>
      <c r="H10" s="327"/>
      <c r="I10" s="327"/>
      <c r="J10" s="327"/>
      <c r="K10" s="331"/>
      <c r="L10" s="297">
        <f>SUM(M10:P10)</f>
        <v>0</v>
      </c>
      <c r="M10" s="297"/>
      <c r="N10" s="297"/>
      <c r="O10" s="297"/>
      <c r="P10" s="327"/>
    </row>
    <row r="11" ht="31.5" customHeight="1" spans="1:16">
      <c r="A11" s="301"/>
      <c r="B11" s="297">
        <f>SUM(C11:K11)</f>
        <v>0</v>
      </c>
      <c r="C11" s="326"/>
      <c r="D11" s="326"/>
      <c r="E11" s="326"/>
      <c r="F11" s="327"/>
      <c r="G11" s="327"/>
      <c r="H11" s="327"/>
      <c r="I11" s="327"/>
      <c r="J11" s="327"/>
      <c r="K11" s="331"/>
      <c r="L11" s="297">
        <f>SUM(M11:P11)</f>
        <v>0</v>
      </c>
      <c r="M11" s="297"/>
      <c r="N11" s="297"/>
      <c r="O11" s="297"/>
      <c r="P11" s="327"/>
    </row>
    <row r="12" ht="31.5" customHeight="1" spans="1:16">
      <c r="A12" s="154"/>
      <c r="B12" s="297">
        <f>SUM(C12:K12)</f>
        <v>0</v>
      </c>
      <c r="C12" s="326"/>
      <c r="D12" s="326"/>
      <c r="E12" s="326"/>
      <c r="F12" s="326"/>
      <c r="G12" s="326"/>
      <c r="H12" s="326"/>
      <c r="I12" s="326"/>
      <c r="J12" s="326"/>
      <c r="K12" s="331"/>
      <c r="L12" s="297">
        <f>SUM(M12:P12)</f>
        <v>0</v>
      </c>
      <c r="M12" s="297"/>
      <c r="N12" s="297"/>
      <c r="O12" s="297"/>
      <c r="P12" s="327"/>
    </row>
    <row r="13" ht="31.5" customHeight="1" spans="1:16">
      <c r="A13" s="154"/>
      <c r="B13" s="297">
        <f>SUM(C13:K13)</f>
        <v>0</v>
      </c>
      <c r="C13" s="326"/>
      <c r="D13" s="326"/>
      <c r="E13" s="326"/>
      <c r="F13" s="326"/>
      <c r="G13" s="326"/>
      <c r="H13" s="326"/>
      <c r="I13" s="326"/>
      <c r="J13" s="326"/>
      <c r="K13" s="331"/>
      <c r="L13" s="297">
        <f>SUM(M13:P13)</f>
        <v>0</v>
      </c>
      <c r="M13" s="297"/>
      <c r="N13" s="297"/>
      <c r="O13" s="297"/>
      <c r="P13" s="327"/>
    </row>
    <row r="14" ht="36.95" customHeight="1" spans="1:16">
      <c r="A14" s="107" t="s">
        <v>72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ht="10.5" customHeight="1" spans="6:11">
      <c r="F15" s="104"/>
      <c r="G15" s="104"/>
      <c r="H15" s="104"/>
      <c r="I15" s="104"/>
      <c r="J15" s="104"/>
      <c r="K15" s="332"/>
    </row>
    <row r="16" ht="10.5" customHeight="1" spans="3:3">
      <c r="C16" s="104"/>
    </row>
  </sheetData>
  <mergeCells count="15">
    <mergeCell ref="O2:P2"/>
    <mergeCell ref="O3:P3"/>
    <mergeCell ref="C5:D5"/>
    <mergeCell ref="I5:J5"/>
    <mergeCell ref="M5:O5"/>
    <mergeCell ref="A14:P14"/>
    <mergeCell ref="A4:A6"/>
    <mergeCell ref="B5:B6"/>
    <mergeCell ref="E5:E6"/>
    <mergeCell ref="F5:F6"/>
    <mergeCell ref="G5:G6"/>
    <mergeCell ref="H5:H6"/>
    <mergeCell ref="K5:K6"/>
    <mergeCell ref="L5:L6"/>
    <mergeCell ref="P5:P6"/>
  </mergeCells>
  <printOptions horizontalCentered="1" verticalCentered="1"/>
  <pageMargins left="0" right="0" top="0" bottom="0" header="0" footer="0"/>
  <pageSetup paperSize="9" scale="90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O11"/>
  <sheetViews>
    <sheetView showGridLines="0" showZeros="0" workbookViewId="0">
      <selection activeCell="H20" sqref="H20"/>
    </sheetView>
  </sheetViews>
  <sheetFormatPr defaultColWidth="9.16666666666667" defaultRowHeight="12"/>
  <cols>
    <col min="1" max="1" width="24" style="87" customWidth="1"/>
    <col min="2" max="4" width="4.33333333333333" style="87" customWidth="1"/>
    <col min="5" max="5" width="14.8333333333333" style="87" customWidth="1"/>
    <col min="6" max="6" width="14.5" style="87" customWidth="1"/>
    <col min="7" max="7" width="15.5" style="87" customWidth="1"/>
    <col min="8" max="11" width="9.33333333333333" style="87" customWidth="1"/>
    <col min="12" max="12" width="9.33333333333333" customWidth="1"/>
    <col min="13" max="16" width="9.33333333333333" style="87" customWidth="1"/>
    <col min="17" max="249" width="9.16666666666667" style="87" customWidth="1"/>
  </cols>
  <sheetData>
    <row r="1" ht="28.5" customHeight="1" spans="1:15">
      <c r="A1" s="171" t="s">
        <v>73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ht="10.5" customHeight="1" spans="13:15">
      <c r="M2"/>
      <c r="N2" s="322"/>
      <c r="O2" s="323" t="s">
        <v>74</v>
      </c>
    </row>
    <row r="3" ht="17.25" customHeight="1" spans="1:15">
      <c r="A3" s="60" t="s">
        <v>75</v>
      </c>
      <c r="B3" s="186"/>
      <c r="C3" s="186"/>
      <c r="D3" s="186"/>
      <c r="E3" s="186"/>
      <c r="M3"/>
      <c r="N3" s="324" t="s">
        <v>26</v>
      </c>
      <c r="O3" s="324"/>
    </row>
    <row r="4" s="291" customFormat="1" spans="1:15">
      <c r="A4" s="172" t="s">
        <v>59</v>
      </c>
      <c r="B4" s="187" t="s">
        <v>76</v>
      </c>
      <c r="C4" s="187"/>
      <c r="D4" s="187"/>
      <c r="E4" s="235" t="s">
        <v>77</v>
      </c>
      <c r="F4" s="91" t="s">
        <v>60</v>
      </c>
      <c r="G4" s="91"/>
      <c r="H4" s="91"/>
      <c r="I4" s="91"/>
      <c r="J4" s="91"/>
      <c r="K4" s="91"/>
      <c r="L4" s="91"/>
      <c r="M4" s="91"/>
      <c r="N4" s="91"/>
      <c r="O4" s="91"/>
    </row>
    <row r="5" s="291" customFormat="1" ht="63" customHeight="1" spans="1:15">
      <c r="A5" s="174"/>
      <c r="B5" s="317" t="s">
        <v>78</v>
      </c>
      <c r="C5" s="317" t="s">
        <v>79</v>
      </c>
      <c r="D5" s="317" t="s">
        <v>80</v>
      </c>
      <c r="E5" s="237"/>
      <c r="F5" s="172" t="s">
        <v>62</v>
      </c>
      <c r="G5" s="24" t="s">
        <v>31</v>
      </c>
      <c r="H5" s="24"/>
      <c r="I5" s="24" t="s">
        <v>35</v>
      </c>
      <c r="J5" s="24" t="s">
        <v>37</v>
      </c>
      <c r="K5" s="24" t="s">
        <v>39</v>
      </c>
      <c r="L5" s="24" t="s">
        <v>41</v>
      </c>
      <c r="M5" s="24" t="s">
        <v>43</v>
      </c>
      <c r="N5" s="24"/>
      <c r="O5" s="24" t="s">
        <v>46</v>
      </c>
    </row>
    <row r="6" s="291" customFormat="1" ht="51.75" customHeight="1" spans="1:15">
      <c r="A6" s="176"/>
      <c r="B6" s="318"/>
      <c r="C6" s="318"/>
      <c r="D6" s="318"/>
      <c r="E6" s="239"/>
      <c r="F6" s="176"/>
      <c r="G6" s="25" t="s">
        <v>65</v>
      </c>
      <c r="H6" s="24" t="s">
        <v>66</v>
      </c>
      <c r="I6" s="24"/>
      <c r="J6" s="24"/>
      <c r="K6" s="24"/>
      <c r="L6" s="24"/>
      <c r="M6" s="25" t="s">
        <v>65</v>
      </c>
      <c r="N6" s="25" t="s">
        <v>66</v>
      </c>
      <c r="O6" s="24"/>
    </row>
    <row r="7" s="52" customFormat="1" ht="24" customHeight="1" spans="1:249">
      <c r="A7" s="188"/>
      <c r="B7" s="189"/>
      <c r="C7" s="189"/>
      <c r="D7" s="189"/>
      <c r="E7" s="190" t="s">
        <v>62</v>
      </c>
      <c r="F7" s="275">
        <f>SUM(F8:F9)</f>
        <v>1193.02</v>
      </c>
      <c r="G7" s="275">
        <f>SUM(G8:G9)</f>
        <v>1193.02</v>
      </c>
      <c r="H7" s="275">
        <v>0</v>
      </c>
      <c r="I7" s="275">
        <v>0</v>
      </c>
      <c r="J7" s="275">
        <v>0</v>
      </c>
      <c r="K7" s="275"/>
      <c r="L7" s="325">
        <v>0</v>
      </c>
      <c r="M7" s="199"/>
      <c r="N7" s="199"/>
      <c r="O7" s="199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</row>
    <row r="8" s="52" customFormat="1" ht="24" customHeight="1" spans="1:249">
      <c r="A8" s="154" t="s">
        <v>70</v>
      </c>
      <c r="B8" s="192"/>
      <c r="C8" s="192"/>
      <c r="D8" s="192"/>
      <c r="E8" s="297"/>
      <c r="F8" s="298">
        <v>1158.61</v>
      </c>
      <c r="G8" s="298">
        <v>1158.61</v>
      </c>
      <c r="H8" s="275"/>
      <c r="I8" s="275"/>
      <c r="J8" s="275"/>
      <c r="K8" s="275"/>
      <c r="L8" s="325"/>
      <c r="M8" s="199"/>
      <c r="N8" s="199"/>
      <c r="O8" s="199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</row>
    <row r="9" s="52" customFormat="1" ht="24" customHeight="1" spans="1:249">
      <c r="A9" s="154" t="s">
        <v>71</v>
      </c>
      <c r="B9" s="319"/>
      <c r="C9" s="319"/>
      <c r="D9" s="319"/>
      <c r="E9" s="297"/>
      <c r="F9" s="299">
        <v>34.41</v>
      </c>
      <c r="G9" s="299">
        <v>34.41</v>
      </c>
      <c r="H9" s="275"/>
      <c r="I9" s="275"/>
      <c r="J9" s="275"/>
      <c r="K9" s="275"/>
      <c r="L9" s="325"/>
      <c r="M9" s="199"/>
      <c r="N9" s="199"/>
      <c r="O9" s="199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</row>
    <row r="10" s="52" customFormat="1" ht="24" customHeight="1" spans="1:249">
      <c r="A10" s="154"/>
      <c r="B10" s="320"/>
      <c r="C10" s="320"/>
      <c r="D10" s="320"/>
      <c r="E10" s="321"/>
      <c r="F10" s="311"/>
      <c r="G10" s="311"/>
      <c r="H10" s="275"/>
      <c r="I10" s="275"/>
      <c r="J10" s="275"/>
      <c r="K10" s="275"/>
      <c r="L10" s="325"/>
      <c r="M10" s="199"/>
      <c r="N10" s="199"/>
      <c r="O10" s="199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</row>
    <row r="11" ht="14.25" spans="1:15">
      <c r="A11" s="107" t="s">
        <v>81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</sheetData>
  <mergeCells count="18">
    <mergeCell ref="A1:O1"/>
    <mergeCell ref="N3:O3"/>
    <mergeCell ref="B4:D4"/>
    <mergeCell ref="F4:O4"/>
    <mergeCell ref="G5:H5"/>
    <mergeCell ref="M5:N5"/>
    <mergeCell ref="A11:O11"/>
    <mergeCell ref="A4:A6"/>
    <mergeCell ref="B5:B6"/>
    <mergeCell ref="C5:C6"/>
    <mergeCell ref="D5:D6"/>
    <mergeCell ref="E4:E6"/>
    <mergeCell ref="F5:F6"/>
    <mergeCell ref="I5:I6"/>
    <mergeCell ref="J5:J6"/>
    <mergeCell ref="K5:K6"/>
    <mergeCell ref="L5:L6"/>
    <mergeCell ref="O5:O6"/>
  </mergeCells>
  <printOptions horizontalCentered="1" verticalCentered="1"/>
  <pageMargins left="0" right="0" top="0" bottom="0" header="0" footer="0"/>
  <pageSetup paperSize="9" scale="90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O38"/>
  <sheetViews>
    <sheetView showGridLines="0" showZeros="0" workbookViewId="0">
      <selection activeCell="F13" sqref="F13:F22"/>
    </sheetView>
  </sheetViews>
  <sheetFormatPr defaultColWidth="9.16666666666667" defaultRowHeight="12"/>
  <cols>
    <col min="1" max="1" width="17.6666666666667" style="87" customWidth="1"/>
    <col min="2" max="4" width="7.5" style="87" customWidth="1"/>
    <col min="5" max="5" width="42" style="87" customWidth="1"/>
    <col min="6" max="6" width="14.3333333333333" style="87" customWidth="1"/>
    <col min="7" max="10" width="13.1666666666667" style="87" customWidth="1"/>
    <col min="11" max="248" width="9.16666666666667" style="87" customWidth="1"/>
    <col min="249" max="254" width="9.16666666666667" customWidth="1"/>
  </cols>
  <sheetData>
    <row r="1" ht="27" spans="1:11">
      <c r="A1" s="313" t="s">
        <v>82</v>
      </c>
      <c r="B1" s="313"/>
      <c r="C1" s="313"/>
      <c r="D1" s="313"/>
      <c r="E1" s="313"/>
      <c r="F1" s="313"/>
      <c r="G1" s="313"/>
      <c r="H1" s="313"/>
      <c r="I1" s="313"/>
      <c r="J1" s="313"/>
      <c r="K1" s="316"/>
    </row>
    <row r="2" spans="9:12">
      <c r="I2" s="196" t="s">
        <v>83</v>
      </c>
      <c r="J2" s="196"/>
      <c r="K2"/>
      <c r="L2"/>
    </row>
    <row r="3" ht="17.25" customHeight="1" spans="1:12">
      <c r="A3" s="60" t="s">
        <v>25</v>
      </c>
      <c r="B3" s="186"/>
      <c r="C3" s="186"/>
      <c r="D3" s="186"/>
      <c r="E3" s="186"/>
      <c r="I3" s="196" t="s">
        <v>26</v>
      </c>
      <c r="J3" s="197"/>
      <c r="K3"/>
      <c r="L3"/>
    </row>
    <row r="4" s="291" customFormat="1" spans="1:11">
      <c r="A4" s="65" t="s">
        <v>59</v>
      </c>
      <c r="B4" s="187" t="s">
        <v>76</v>
      </c>
      <c r="C4" s="187"/>
      <c r="D4" s="187"/>
      <c r="E4" s="96" t="s">
        <v>77</v>
      </c>
      <c r="F4" s="292" t="s">
        <v>61</v>
      </c>
      <c r="G4" s="293"/>
      <c r="H4" s="293"/>
      <c r="I4" s="293"/>
      <c r="J4" s="304"/>
      <c r="K4" s="52"/>
    </row>
    <row r="5" s="291" customFormat="1" spans="1:11">
      <c r="A5" s="65"/>
      <c r="B5" s="236" t="s">
        <v>78</v>
      </c>
      <c r="C5" s="236" t="s">
        <v>79</v>
      </c>
      <c r="D5" s="236" t="s">
        <v>80</v>
      </c>
      <c r="E5" s="96"/>
      <c r="F5" s="173" t="s">
        <v>62</v>
      </c>
      <c r="G5" s="273" t="s">
        <v>63</v>
      </c>
      <c r="H5" s="274"/>
      <c r="I5" s="289"/>
      <c r="J5" s="173" t="s">
        <v>64</v>
      </c>
      <c r="K5" s="52"/>
    </row>
    <row r="6" s="291" customFormat="1" ht="24" spans="1:11">
      <c r="A6" s="65"/>
      <c r="B6" s="238"/>
      <c r="C6" s="238"/>
      <c r="D6" s="238"/>
      <c r="E6" s="96"/>
      <c r="F6" s="177"/>
      <c r="G6" s="177" t="s">
        <v>67</v>
      </c>
      <c r="H6" s="177" t="s">
        <v>68</v>
      </c>
      <c r="I6" s="177" t="s">
        <v>69</v>
      </c>
      <c r="J6" s="177"/>
      <c r="K6" s="52"/>
    </row>
    <row r="7" s="52" customFormat="1" ht="18.75" customHeight="1" spans="1:248">
      <c r="A7" s="188"/>
      <c r="B7" s="189"/>
      <c r="C7" s="189"/>
      <c r="D7" s="189"/>
      <c r="E7" s="190" t="s">
        <v>62</v>
      </c>
      <c r="F7" s="275">
        <f>F8+F23</f>
        <v>1193.02</v>
      </c>
      <c r="G7" s="275" t="e">
        <f>G8+G23+#REF!</f>
        <v>#REF!</v>
      </c>
      <c r="H7" s="275" t="e">
        <f>H8+H23+#REF!</f>
        <v>#REF!</v>
      </c>
      <c r="I7" s="275" t="e">
        <f>I8+I23+#REF!</f>
        <v>#REF!</v>
      </c>
      <c r="J7" s="275">
        <f>J9</f>
        <v>615.46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</row>
    <row r="8" s="52" customFormat="1" ht="18.75" customHeight="1" spans="1:248">
      <c r="A8" s="254" t="s">
        <v>70</v>
      </c>
      <c r="B8" s="189"/>
      <c r="C8" s="189"/>
      <c r="D8" s="189"/>
      <c r="E8" s="190" t="s">
        <v>62</v>
      </c>
      <c r="F8" s="181">
        <v>1158.61</v>
      </c>
      <c r="G8" s="276">
        <v>428.9</v>
      </c>
      <c r="H8" s="276">
        <v>92.77</v>
      </c>
      <c r="I8" s="276">
        <v>21.48</v>
      </c>
      <c r="J8" s="275">
        <f>J9+J13+J17+J20</f>
        <v>615.46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</row>
    <row r="9" s="52" customFormat="1" ht="18.75" customHeight="1" spans="1:248">
      <c r="A9" s="258"/>
      <c r="B9" s="242">
        <v>201</v>
      </c>
      <c r="C9" s="242"/>
      <c r="D9" s="242"/>
      <c r="E9" s="242" t="s">
        <v>84</v>
      </c>
      <c r="F9" s="181">
        <v>1019.07</v>
      </c>
      <c r="G9" s="277">
        <v>301.78</v>
      </c>
      <c r="H9" s="277">
        <v>89.6</v>
      </c>
      <c r="I9" s="277">
        <v>0.11</v>
      </c>
      <c r="J9" s="290">
        <v>615.46</v>
      </c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</row>
    <row r="10" s="52" customFormat="1" ht="18.75" customHeight="1" spans="1:248">
      <c r="A10" s="258"/>
      <c r="B10" s="242"/>
      <c r="C10" s="242">
        <v>33</v>
      </c>
      <c r="D10" s="242"/>
      <c r="E10" s="242" t="s">
        <v>85</v>
      </c>
      <c r="F10" s="181">
        <v>1019.07</v>
      </c>
      <c r="G10" s="277">
        <v>301.78</v>
      </c>
      <c r="H10" s="277">
        <v>89.6</v>
      </c>
      <c r="I10" s="277">
        <v>0.11</v>
      </c>
      <c r="J10" s="290">
        <v>615.46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</row>
    <row r="11" s="52" customFormat="1" ht="18.75" customHeight="1" spans="1:248">
      <c r="A11" s="258"/>
      <c r="B11" s="242">
        <v>201</v>
      </c>
      <c r="C11" s="242">
        <v>33</v>
      </c>
      <c r="D11" s="242">
        <v>1</v>
      </c>
      <c r="E11" s="242" t="s">
        <v>86</v>
      </c>
      <c r="F11" s="181">
        <v>403.61</v>
      </c>
      <c r="G11" s="277">
        <v>301.78</v>
      </c>
      <c r="H11" s="277">
        <v>89.6</v>
      </c>
      <c r="I11" s="277">
        <v>0.11</v>
      </c>
      <c r="J11" s="290">
        <v>0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</row>
    <row r="12" s="52" customFormat="1" ht="18.75" customHeight="1" spans="1:248">
      <c r="A12" s="258"/>
      <c r="B12" s="242">
        <v>201</v>
      </c>
      <c r="C12" s="242">
        <v>33</v>
      </c>
      <c r="D12" s="242">
        <v>2</v>
      </c>
      <c r="E12" s="242" t="s">
        <v>87</v>
      </c>
      <c r="F12" s="181">
        <v>615.46</v>
      </c>
      <c r="G12" s="277">
        <v>0</v>
      </c>
      <c r="H12" s="277">
        <v>0</v>
      </c>
      <c r="I12" s="277">
        <v>0</v>
      </c>
      <c r="J12" s="290">
        <v>615.46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</row>
    <row r="13" s="52" customFormat="1" ht="18.75" customHeight="1" spans="1:248">
      <c r="A13" s="258"/>
      <c r="B13" s="242">
        <v>208</v>
      </c>
      <c r="C13" s="242"/>
      <c r="D13" s="242"/>
      <c r="E13" s="242" t="s">
        <v>40</v>
      </c>
      <c r="F13" s="181">
        <v>79.9</v>
      </c>
      <c r="G13" s="277">
        <v>55.36</v>
      </c>
      <c r="H13" s="277">
        <v>3.17</v>
      </c>
      <c r="I13" s="277">
        <v>21.02</v>
      </c>
      <c r="J13" s="191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</row>
    <row r="14" s="52" customFormat="1" ht="18.75" customHeight="1" spans="1:248">
      <c r="A14" s="258"/>
      <c r="B14" s="242"/>
      <c r="C14" s="242">
        <v>5</v>
      </c>
      <c r="D14" s="242"/>
      <c r="E14" s="242" t="s">
        <v>88</v>
      </c>
      <c r="F14" s="181">
        <v>79.9</v>
      </c>
      <c r="G14" s="277">
        <v>55.36</v>
      </c>
      <c r="H14" s="277">
        <v>3.17</v>
      </c>
      <c r="I14" s="277">
        <v>21.02</v>
      </c>
      <c r="J14" s="191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</row>
    <row r="15" s="52" customFormat="1" ht="18.75" customHeight="1" spans="1:248">
      <c r="A15" s="258"/>
      <c r="B15" s="242">
        <v>208</v>
      </c>
      <c r="C15" s="242">
        <v>5</v>
      </c>
      <c r="D15" s="242">
        <v>1</v>
      </c>
      <c r="E15" s="242" t="s">
        <v>89</v>
      </c>
      <c r="F15" s="181">
        <v>24.54</v>
      </c>
      <c r="G15" s="277">
        <v>0</v>
      </c>
      <c r="H15" s="277">
        <v>3.17</v>
      </c>
      <c r="I15" s="277">
        <v>21.02</v>
      </c>
      <c r="J15" s="191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</row>
    <row r="16" s="52" customFormat="1" ht="18.75" customHeight="1" spans="1:248">
      <c r="A16" s="258"/>
      <c r="B16" s="242">
        <v>208</v>
      </c>
      <c r="C16" s="242">
        <v>5</v>
      </c>
      <c r="D16" s="242">
        <v>5</v>
      </c>
      <c r="E16" s="242" t="s">
        <v>90</v>
      </c>
      <c r="F16" s="181">
        <v>55.36</v>
      </c>
      <c r="G16" s="277">
        <v>55.36</v>
      </c>
      <c r="H16" s="262"/>
      <c r="I16" s="262"/>
      <c r="J16" s="191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</row>
    <row r="17" s="52" customFormat="1" ht="18.75" customHeight="1" spans="1:248">
      <c r="A17" s="258"/>
      <c r="B17" s="242">
        <v>210</v>
      </c>
      <c r="C17" s="242"/>
      <c r="D17" s="242"/>
      <c r="E17" s="242" t="s">
        <v>47</v>
      </c>
      <c r="F17" s="181">
        <v>25.16</v>
      </c>
      <c r="G17" s="277">
        <v>25.16</v>
      </c>
      <c r="H17" s="262"/>
      <c r="I17" s="262"/>
      <c r="J17" s="191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</row>
    <row r="18" s="52" customFormat="1" ht="18.75" customHeight="1" spans="1:248">
      <c r="A18" s="258"/>
      <c r="B18" s="242"/>
      <c r="C18" s="242">
        <v>11</v>
      </c>
      <c r="D18" s="242"/>
      <c r="E18" s="242" t="s">
        <v>91</v>
      </c>
      <c r="F18" s="181">
        <v>25.16</v>
      </c>
      <c r="G18" s="277">
        <v>25.16</v>
      </c>
      <c r="H18" s="262"/>
      <c r="I18" s="262"/>
      <c r="J18" s="191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</row>
    <row r="19" s="52" customFormat="1" ht="18.75" customHeight="1" spans="1:248">
      <c r="A19" s="258"/>
      <c r="B19" s="242">
        <v>210</v>
      </c>
      <c r="C19" s="242">
        <v>11</v>
      </c>
      <c r="D19" s="242">
        <v>1</v>
      </c>
      <c r="E19" s="242" t="s">
        <v>92</v>
      </c>
      <c r="F19" s="181">
        <v>25.16</v>
      </c>
      <c r="G19" s="277">
        <v>25.16</v>
      </c>
      <c r="H19" s="262"/>
      <c r="I19" s="262"/>
      <c r="J19" s="191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</row>
    <row r="20" s="52" customFormat="1" ht="18.75" customHeight="1" spans="1:248">
      <c r="A20" s="258"/>
      <c r="B20" s="242">
        <v>221</v>
      </c>
      <c r="C20" s="242"/>
      <c r="D20" s="242"/>
      <c r="E20" s="242" t="s">
        <v>50</v>
      </c>
      <c r="F20" s="181">
        <v>34.48</v>
      </c>
      <c r="G20" s="277">
        <v>34.48</v>
      </c>
      <c r="H20" s="262"/>
      <c r="I20" s="262"/>
      <c r="J20" s="191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</row>
    <row r="21" s="52" customFormat="1" ht="18.75" customHeight="1" spans="1:248">
      <c r="A21" s="258"/>
      <c r="B21" s="242"/>
      <c r="C21" s="242">
        <v>2</v>
      </c>
      <c r="D21" s="242"/>
      <c r="E21" s="242" t="s">
        <v>93</v>
      </c>
      <c r="F21" s="181">
        <v>34.48</v>
      </c>
      <c r="G21" s="277">
        <v>34.48</v>
      </c>
      <c r="H21" s="262"/>
      <c r="I21" s="262"/>
      <c r="J21" s="191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</row>
    <row r="22" s="52" customFormat="1" ht="18.75" customHeight="1" spans="1:248">
      <c r="A22" s="278"/>
      <c r="B22" s="242">
        <v>221</v>
      </c>
      <c r="C22" s="242">
        <v>2</v>
      </c>
      <c r="D22" s="242">
        <v>1</v>
      </c>
      <c r="E22" s="242" t="s">
        <v>94</v>
      </c>
      <c r="F22" s="181">
        <v>34.48</v>
      </c>
      <c r="G22" s="277">
        <v>34.48</v>
      </c>
      <c r="H22" s="262"/>
      <c r="I22" s="262"/>
      <c r="J22" s="191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</row>
    <row r="23" s="52" customFormat="1" ht="18.75" customHeight="1" spans="1:248">
      <c r="A23" s="254" t="s">
        <v>71</v>
      </c>
      <c r="B23" s="242"/>
      <c r="C23" s="242"/>
      <c r="D23" s="242"/>
      <c r="E23" s="279" t="s">
        <v>62</v>
      </c>
      <c r="F23" s="181">
        <v>34.41</v>
      </c>
      <c r="G23" s="281">
        <v>28.69</v>
      </c>
      <c r="H23" s="281">
        <v>5.39</v>
      </c>
      <c r="I23" s="281">
        <f>I24+I27+I31+I34</f>
        <v>0.33</v>
      </c>
      <c r="J23" s="191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</row>
    <row r="24" s="52" customFormat="1" ht="18.75" customHeight="1" spans="1:248">
      <c r="A24" s="258"/>
      <c r="B24" s="282">
        <v>201</v>
      </c>
      <c r="C24" s="282"/>
      <c r="D24" s="282"/>
      <c r="E24" s="283" t="s">
        <v>84</v>
      </c>
      <c r="F24" s="181">
        <v>25.88</v>
      </c>
      <c r="G24" s="284">
        <v>19.87</v>
      </c>
      <c r="H24" s="284">
        <v>5.16</v>
      </c>
      <c r="I24" s="284">
        <v>0.01</v>
      </c>
      <c r="J24" s="191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</row>
    <row r="25" s="52" customFormat="1" ht="18.75" customHeight="1" spans="1:248">
      <c r="A25" s="258"/>
      <c r="B25" s="282"/>
      <c r="C25" s="282">
        <v>33</v>
      </c>
      <c r="D25" s="282"/>
      <c r="E25" s="283" t="s">
        <v>85</v>
      </c>
      <c r="F25" s="181">
        <v>25.88</v>
      </c>
      <c r="G25" s="284">
        <v>19.87</v>
      </c>
      <c r="H25" s="284">
        <v>5.16</v>
      </c>
      <c r="I25" s="284">
        <v>0.01</v>
      </c>
      <c r="J25" s="191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</row>
    <row r="26" s="52" customFormat="1" ht="18.75" customHeight="1" spans="1:248">
      <c r="A26" s="258"/>
      <c r="B26" s="285">
        <v>201</v>
      </c>
      <c r="C26" s="285">
        <v>33</v>
      </c>
      <c r="D26" s="285">
        <v>1</v>
      </c>
      <c r="E26" s="283" t="s">
        <v>86</v>
      </c>
      <c r="F26" s="181">
        <v>25.88</v>
      </c>
      <c r="G26" s="284">
        <v>19.87</v>
      </c>
      <c r="H26" s="284">
        <v>5.16</v>
      </c>
      <c r="I26" s="284">
        <v>0.01</v>
      </c>
      <c r="J26" s="191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</row>
    <row r="27" s="52" customFormat="1" ht="18.75" customHeight="1" spans="1:248">
      <c r="A27" s="258"/>
      <c r="B27" s="282">
        <v>208</v>
      </c>
      <c r="C27" s="282"/>
      <c r="D27" s="282"/>
      <c r="E27" s="283" t="s">
        <v>40</v>
      </c>
      <c r="F27" s="181">
        <v>4.46</v>
      </c>
      <c r="G27" s="284">
        <v>3.91</v>
      </c>
      <c r="H27" s="284">
        <v>0.23</v>
      </c>
      <c r="I27" s="284">
        <v>0.32</v>
      </c>
      <c r="J27" s="191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</row>
    <row r="28" s="52" customFormat="1" ht="18.75" customHeight="1" spans="1:248">
      <c r="A28" s="258"/>
      <c r="B28" s="282"/>
      <c r="C28" s="282">
        <v>5</v>
      </c>
      <c r="D28" s="282"/>
      <c r="E28" s="283" t="s">
        <v>88</v>
      </c>
      <c r="F28" s="181">
        <v>4.46</v>
      </c>
      <c r="G28" s="284">
        <v>3.91</v>
      </c>
      <c r="H28" s="284">
        <v>0.23</v>
      </c>
      <c r="I28" s="284">
        <v>0.32</v>
      </c>
      <c r="J28" s="191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</row>
    <row r="29" s="52" customFormat="1" ht="18.75" customHeight="1" spans="1:248">
      <c r="A29" s="258"/>
      <c r="B29" s="282">
        <v>208</v>
      </c>
      <c r="C29" s="282">
        <v>5</v>
      </c>
      <c r="D29" s="282">
        <v>1</v>
      </c>
      <c r="E29" s="283" t="s">
        <v>89</v>
      </c>
      <c r="F29" s="181">
        <v>0.55</v>
      </c>
      <c r="G29" s="284">
        <v>0</v>
      </c>
      <c r="H29" s="284">
        <v>0.23</v>
      </c>
      <c r="I29" s="284">
        <v>0.32</v>
      </c>
      <c r="J29" s="191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</row>
    <row r="30" s="52" customFormat="1" ht="18.75" customHeight="1" spans="1:248">
      <c r="A30" s="258"/>
      <c r="B30" s="282">
        <v>208</v>
      </c>
      <c r="C30" s="282">
        <v>5</v>
      </c>
      <c r="D30" s="282">
        <v>5</v>
      </c>
      <c r="E30" s="283" t="s">
        <v>90</v>
      </c>
      <c r="F30" s="181">
        <v>3.91</v>
      </c>
      <c r="G30" s="284">
        <v>3.91</v>
      </c>
      <c r="H30" s="286"/>
      <c r="I30" s="286"/>
      <c r="J30" s="191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</row>
    <row r="31" s="52" customFormat="1" ht="18.75" customHeight="1" spans="1:248">
      <c r="A31" s="258"/>
      <c r="B31" s="282">
        <v>210</v>
      </c>
      <c r="C31" s="282"/>
      <c r="D31" s="282"/>
      <c r="E31" s="283" t="s">
        <v>47</v>
      </c>
      <c r="F31" s="181">
        <v>1.68</v>
      </c>
      <c r="G31" s="284">
        <v>1.68</v>
      </c>
      <c r="H31" s="286"/>
      <c r="I31" s="286"/>
      <c r="J31" s="191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</row>
    <row r="32" s="52" customFormat="1" ht="18.75" customHeight="1" spans="1:248">
      <c r="A32" s="258"/>
      <c r="B32" s="282"/>
      <c r="C32" s="282">
        <v>11</v>
      </c>
      <c r="D32" s="282"/>
      <c r="E32" s="283" t="s">
        <v>91</v>
      </c>
      <c r="F32" s="181">
        <v>1.68</v>
      </c>
      <c r="G32" s="284">
        <v>1.68</v>
      </c>
      <c r="H32" s="286"/>
      <c r="I32" s="286"/>
      <c r="J32" s="191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</row>
    <row r="33" s="52" customFormat="1" ht="18.75" customHeight="1" spans="1:248">
      <c r="A33" s="258"/>
      <c r="B33" s="282">
        <v>210</v>
      </c>
      <c r="C33" s="282">
        <v>11</v>
      </c>
      <c r="D33" s="282">
        <v>1</v>
      </c>
      <c r="E33" s="283" t="s">
        <v>92</v>
      </c>
      <c r="F33" s="181">
        <v>1.68</v>
      </c>
      <c r="G33" s="284">
        <v>1.68</v>
      </c>
      <c r="H33" s="286"/>
      <c r="I33" s="286"/>
      <c r="J33" s="191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</row>
    <row r="34" s="52" customFormat="1" ht="18.75" customHeight="1" spans="1:248">
      <c r="A34" s="258"/>
      <c r="B34" s="287">
        <v>221</v>
      </c>
      <c r="C34" s="156"/>
      <c r="D34" s="156"/>
      <c r="E34" s="283" t="s">
        <v>50</v>
      </c>
      <c r="F34" s="181">
        <v>2.39</v>
      </c>
      <c r="G34" s="284">
        <v>2.39</v>
      </c>
      <c r="H34" s="286"/>
      <c r="I34" s="286"/>
      <c r="J34" s="191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</row>
    <row r="35" s="52" customFormat="1" ht="18.75" customHeight="1" spans="1:248">
      <c r="A35" s="258"/>
      <c r="B35" s="287"/>
      <c r="C35" s="287">
        <v>2</v>
      </c>
      <c r="D35" s="287"/>
      <c r="E35" s="283" t="s">
        <v>93</v>
      </c>
      <c r="F35" s="181">
        <v>2.39</v>
      </c>
      <c r="G35" s="284">
        <v>2.39</v>
      </c>
      <c r="H35" s="286"/>
      <c r="I35" s="286"/>
      <c r="J35" s="191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</row>
    <row r="36" s="52" customFormat="1" ht="18.75" customHeight="1" spans="1:248">
      <c r="A36" s="278"/>
      <c r="B36" s="287">
        <v>221</v>
      </c>
      <c r="C36" s="287">
        <v>2</v>
      </c>
      <c r="D36" s="287">
        <v>1</v>
      </c>
      <c r="E36" s="288" t="s">
        <v>94</v>
      </c>
      <c r="F36" s="181">
        <v>2.39</v>
      </c>
      <c r="G36" s="284">
        <v>2.39</v>
      </c>
      <c r="H36" s="286"/>
      <c r="I36" s="286"/>
      <c r="J36" s="191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</row>
    <row r="37" ht="18.75" customHeight="1" spans="1:248">
      <c r="A37" s="314" t="s">
        <v>95</v>
      </c>
      <c r="B37" s="314"/>
      <c r="C37" s="314"/>
      <c r="D37" s="314"/>
      <c r="E37" s="314"/>
      <c r="F37" s="314"/>
      <c r="G37" s="314"/>
      <c r="H37" s="314"/>
      <c r="I37" s="314"/>
      <c r="J37" s="31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s="87" customFormat="1" ht="19.5" customHeight="1" spans="1:249">
      <c r="A38" s="87" t="s">
        <v>96</v>
      </c>
      <c r="E38" s="315"/>
      <c r="F38" s="315"/>
      <c r="G38" s="315"/>
      <c r="H38" s="315"/>
      <c r="I38" s="315"/>
      <c r="J38" s="315"/>
      <c r="IO38"/>
    </row>
  </sheetData>
  <sheetProtection formatCells="0" formatColumns="0" formatRows="0"/>
  <mergeCells count="14">
    <mergeCell ref="I2:J2"/>
    <mergeCell ref="I3:J3"/>
    <mergeCell ref="B4:D4"/>
    <mergeCell ref="G5:I5"/>
    <mergeCell ref="A37:J37"/>
    <mergeCell ref="A4:A6"/>
    <mergeCell ref="A8:A22"/>
    <mergeCell ref="A23:A36"/>
    <mergeCell ref="B5:B6"/>
    <mergeCell ref="C5:C6"/>
    <mergeCell ref="D5:D6"/>
    <mergeCell ref="E4:E6"/>
    <mergeCell ref="F5:F6"/>
    <mergeCell ref="J5:J6"/>
  </mergeCells>
  <printOptions horizontalCentered="1" verticalCentered="1"/>
  <pageMargins left="0.354330708661417" right="0.354330708661417" top="0.984251968503937" bottom="0.590551181102362" header="0.511811023622047" footer="0.511811023622047"/>
  <pageSetup paperSize="9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M23"/>
  <sheetViews>
    <sheetView showGridLines="0" showZeros="0" workbookViewId="0">
      <selection activeCell="E8" sqref="E8:E21"/>
    </sheetView>
  </sheetViews>
  <sheetFormatPr defaultColWidth="9.16666666666667" defaultRowHeight="12"/>
  <cols>
    <col min="1" max="3" width="4" style="87" customWidth="1"/>
    <col min="4" max="4" width="38.3333333333333" style="87" customWidth="1"/>
    <col min="5" max="5" width="12" style="87" customWidth="1"/>
    <col min="6" max="6" width="10.8333333333333" style="87" customWidth="1"/>
    <col min="7" max="9" width="17" style="87" customWidth="1"/>
    <col min="10" max="10" width="9" style="87" customWidth="1"/>
    <col min="11" max="11" width="17" style="87" customWidth="1"/>
    <col min="12" max="12" width="10.8333333333333" style="87" customWidth="1"/>
    <col min="13" max="13" width="9.16666666666667" style="87" customWidth="1"/>
    <col min="14" max="14" width="13.8333333333333" style="87" customWidth="1"/>
    <col min="15" max="247" width="9.16666666666667" style="87" customWidth="1"/>
    <col min="248" max="253" width="9.16666666666667" customWidth="1"/>
  </cols>
  <sheetData>
    <row r="1" ht="25.5" customHeight="1" spans="1:14">
      <c r="A1" s="171" t="s">
        <v>97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ht="17.25" customHeight="1" spans="1:14">
      <c r="A2" s="309"/>
      <c r="B2" s="309"/>
      <c r="C2" s="309"/>
      <c r="D2" s="309"/>
      <c r="E2" s="309"/>
      <c r="F2" s="309"/>
      <c r="G2" s="309"/>
      <c r="H2" s="309"/>
      <c r="I2" s="309"/>
      <c r="J2" s="309"/>
      <c r="L2"/>
      <c r="N2" s="203" t="s">
        <v>98</v>
      </c>
    </row>
    <row r="3" ht="17.25" customHeight="1" spans="1:14">
      <c r="A3" s="60" t="s">
        <v>25</v>
      </c>
      <c r="B3" s="186"/>
      <c r="C3" s="186"/>
      <c r="D3" s="186"/>
      <c r="I3" s="312"/>
      <c r="J3" s="312"/>
      <c r="L3"/>
      <c r="N3" s="244" t="s">
        <v>26</v>
      </c>
    </row>
    <row r="4" s="291" customFormat="1" spans="1:14">
      <c r="A4" s="187" t="s">
        <v>76</v>
      </c>
      <c r="B4" s="187"/>
      <c r="C4" s="187"/>
      <c r="D4" s="235" t="s">
        <v>77</v>
      </c>
      <c r="E4" s="24" t="s">
        <v>99</v>
      </c>
      <c r="F4" s="24"/>
      <c r="G4" s="24"/>
      <c r="H4" s="24"/>
      <c r="I4" s="24"/>
      <c r="J4" s="24"/>
      <c r="K4" s="24"/>
      <c r="L4" s="24"/>
      <c r="M4" s="24"/>
      <c r="N4" s="24"/>
    </row>
    <row r="5" s="291" customFormat="1" ht="25.5" customHeight="1" spans="1:14">
      <c r="A5" s="236" t="s">
        <v>78</v>
      </c>
      <c r="B5" s="236" t="s">
        <v>79</v>
      </c>
      <c r="C5" s="236" t="s">
        <v>80</v>
      </c>
      <c r="D5" s="237"/>
      <c r="E5" s="24" t="s">
        <v>62</v>
      </c>
      <c r="F5" s="24" t="s">
        <v>31</v>
      </c>
      <c r="G5" s="24"/>
      <c r="H5" s="24" t="s">
        <v>35</v>
      </c>
      <c r="I5" s="24" t="s">
        <v>37</v>
      </c>
      <c r="J5" s="24" t="s">
        <v>39</v>
      </c>
      <c r="K5" s="24" t="s">
        <v>41</v>
      </c>
      <c r="L5" s="24" t="s">
        <v>43</v>
      </c>
      <c r="M5" s="24"/>
      <c r="N5" s="24" t="s">
        <v>46</v>
      </c>
    </row>
    <row r="6" s="291" customFormat="1" ht="25.5" customHeight="1" spans="1:14">
      <c r="A6" s="238"/>
      <c r="B6" s="238"/>
      <c r="C6" s="238"/>
      <c r="D6" s="239"/>
      <c r="E6" s="24"/>
      <c r="F6" s="25" t="s">
        <v>65</v>
      </c>
      <c r="G6" s="24" t="s">
        <v>66</v>
      </c>
      <c r="H6" s="24"/>
      <c r="I6" s="24"/>
      <c r="J6" s="24"/>
      <c r="K6" s="24"/>
      <c r="L6" s="25" t="s">
        <v>65</v>
      </c>
      <c r="M6" s="25" t="s">
        <v>66</v>
      </c>
      <c r="N6" s="24"/>
    </row>
    <row r="7" s="52" customFormat="1" ht="18.75" customHeight="1" spans="1:247">
      <c r="A7" s="189"/>
      <c r="B7" s="189"/>
      <c r="C7" s="189"/>
      <c r="D7" s="190" t="s">
        <v>62</v>
      </c>
      <c r="E7" s="247">
        <f>SUM(F7:I7)</f>
        <v>1193.02</v>
      </c>
      <c r="F7" s="213">
        <f>F8+F12+F16+F19</f>
        <v>1193.02</v>
      </c>
      <c r="G7" s="191"/>
      <c r="H7" s="191"/>
      <c r="I7" s="191"/>
      <c r="J7" s="191"/>
      <c r="K7" s="191"/>
      <c r="L7" s="199"/>
      <c r="M7" s="199"/>
      <c r="N7" s="199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</row>
    <row r="8" s="52" customFormat="1" ht="18.75" customHeight="1" spans="1:247">
      <c r="A8" s="242">
        <v>201</v>
      </c>
      <c r="B8" s="242"/>
      <c r="C8" s="242"/>
      <c r="D8" s="242" t="s">
        <v>84</v>
      </c>
      <c r="E8" s="310">
        <v>1044.95</v>
      </c>
      <c r="F8" s="310">
        <v>1044.95</v>
      </c>
      <c r="G8" s="191"/>
      <c r="H8" s="311"/>
      <c r="I8" s="311"/>
      <c r="J8" s="290"/>
      <c r="K8" s="275"/>
      <c r="L8" s="199"/>
      <c r="M8" s="199"/>
      <c r="N8" s="199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</row>
    <row r="9" s="52" customFormat="1" ht="18.75" customHeight="1" spans="1:247">
      <c r="A9" s="242"/>
      <c r="B9" s="242">
        <v>33</v>
      </c>
      <c r="C9" s="242"/>
      <c r="D9" s="242" t="s">
        <v>85</v>
      </c>
      <c r="E9" s="310">
        <v>1044.95</v>
      </c>
      <c r="F9" s="310">
        <v>1044.95</v>
      </c>
      <c r="G9" s="191"/>
      <c r="H9" s="311"/>
      <c r="I9" s="311"/>
      <c r="J9" s="290"/>
      <c r="K9" s="275"/>
      <c r="L9" s="199"/>
      <c r="M9" s="199"/>
      <c r="N9" s="199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</row>
    <row r="10" s="52" customFormat="1" ht="18.75" customHeight="1" spans="1:247">
      <c r="A10" s="242">
        <v>201</v>
      </c>
      <c r="B10" s="242">
        <v>33</v>
      </c>
      <c r="C10" s="242">
        <v>1</v>
      </c>
      <c r="D10" s="242" t="s">
        <v>86</v>
      </c>
      <c r="E10" s="310">
        <v>429.49</v>
      </c>
      <c r="F10" s="310">
        <v>429.49</v>
      </c>
      <c r="G10" s="191"/>
      <c r="H10" s="311"/>
      <c r="I10" s="311"/>
      <c r="J10" s="290"/>
      <c r="K10" s="275"/>
      <c r="L10" s="199"/>
      <c r="M10" s="199"/>
      <c r="N10" s="199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</row>
    <row r="11" s="52" customFormat="1" ht="18.75" customHeight="1" spans="1:247">
      <c r="A11" s="242">
        <v>201</v>
      </c>
      <c r="B11" s="242">
        <v>33</v>
      </c>
      <c r="C11" s="242">
        <v>2</v>
      </c>
      <c r="D11" s="242" t="s">
        <v>87</v>
      </c>
      <c r="E11" s="310">
        <v>615.46</v>
      </c>
      <c r="F11" s="310">
        <v>615.46</v>
      </c>
      <c r="G11" s="191"/>
      <c r="H11" s="311"/>
      <c r="I11" s="311"/>
      <c r="J11" s="290"/>
      <c r="K11" s="275"/>
      <c r="L11" s="199"/>
      <c r="M11" s="199"/>
      <c r="N11" s="199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</row>
    <row r="12" s="52" customFormat="1" ht="18.75" customHeight="1" spans="1:247">
      <c r="A12" s="242">
        <v>208</v>
      </c>
      <c r="B12" s="242"/>
      <c r="C12" s="242"/>
      <c r="D12" s="242" t="s">
        <v>40</v>
      </c>
      <c r="E12" s="310">
        <v>84.36</v>
      </c>
      <c r="F12" s="310">
        <v>84.36</v>
      </c>
      <c r="G12" s="191"/>
      <c r="H12" s="311"/>
      <c r="I12" s="311"/>
      <c r="J12" s="290"/>
      <c r="K12" s="275"/>
      <c r="L12" s="199"/>
      <c r="M12" s="199"/>
      <c r="N12" s="199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</row>
    <row r="13" s="52" customFormat="1" ht="18.75" customHeight="1" spans="1:247">
      <c r="A13" s="242"/>
      <c r="B13" s="242">
        <v>5</v>
      </c>
      <c r="C13" s="242"/>
      <c r="D13" s="242" t="s">
        <v>88</v>
      </c>
      <c r="E13" s="310">
        <v>84.36</v>
      </c>
      <c r="F13" s="310">
        <v>84.36</v>
      </c>
      <c r="G13" s="191"/>
      <c r="H13" s="311"/>
      <c r="I13" s="311"/>
      <c r="J13" s="290"/>
      <c r="K13" s="275"/>
      <c r="L13" s="199"/>
      <c r="M13" s="199"/>
      <c r="N13" s="199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</row>
    <row r="14" s="52" customFormat="1" ht="18.75" customHeight="1" spans="1:247">
      <c r="A14" s="242">
        <v>208</v>
      </c>
      <c r="B14" s="242">
        <v>5</v>
      </c>
      <c r="C14" s="242">
        <v>1</v>
      </c>
      <c r="D14" s="242" t="s">
        <v>89</v>
      </c>
      <c r="E14" s="310">
        <v>25.09</v>
      </c>
      <c r="F14" s="310">
        <v>25.09</v>
      </c>
      <c r="G14" s="191"/>
      <c r="H14" s="311"/>
      <c r="I14" s="311"/>
      <c r="J14" s="290"/>
      <c r="K14" s="275"/>
      <c r="L14" s="199"/>
      <c r="M14" s="199"/>
      <c r="N14" s="199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</row>
    <row r="15" s="52" customFormat="1" ht="18.75" customHeight="1" spans="1:247">
      <c r="A15" s="242">
        <v>208</v>
      </c>
      <c r="B15" s="242">
        <v>5</v>
      </c>
      <c r="C15" s="242">
        <v>5</v>
      </c>
      <c r="D15" s="242" t="s">
        <v>90</v>
      </c>
      <c r="E15" s="310">
        <v>59.27</v>
      </c>
      <c r="F15" s="310">
        <v>59.27</v>
      </c>
      <c r="G15" s="191"/>
      <c r="H15" s="311"/>
      <c r="I15" s="311"/>
      <c r="J15" s="290"/>
      <c r="K15" s="275"/>
      <c r="L15" s="199"/>
      <c r="M15" s="199"/>
      <c r="N15" s="199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</row>
    <row r="16" s="52" customFormat="1" ht="18.75" customHeight="1" spans="1:247">
      <c r="A16" s="242">
        <v>210</v>
      </c>
      <c r="B16" s="242"/>
      <c r="C16" s="242"/>
      <c r="D16" s="242" t="s">
        <v>47</v>
      </c>
      <c r="E16" s="310">
        <v>26.84</v>
      </c>
      <c r="F16" s="310">
        <v>26.84</v>
      </c>
      <c r="G16" s="191"/>
      <c r="H16" s="311"/>
      <c r="I16" s="311"/>
      <c r="J16" s="290"/>
      <c r="K16" s="275"/>
      <c r="L16" s="199"/>
      <c r="M16" s="199"/>
      <c r="N16" s="199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</row>
    <row r="17" s="52" customFormat="1" ht="18.75" customHeight="1" spans="1:247">
      <c r="A17" s="242"/>
      <c r="B17" s="242">
        <v>11</v>
      </c>
      <c r="C17" s="242"/>
      <c r="D17" s="242" t="s">
        <v>91</v>
      </c>
      <c r="E17" s="310">
        <v>26.84</v>
      </c>
      <c r="F17" s="310">
        <v>26.84</v>
      </c>
      <c r="G17" s="191"/>
      <c r="H17" s="311"/>
      <c r="I17" s="311"/>
      <c r="J17" s="290"/>
      <c r="K17" s="275"/>
      <c r="L17" s="199"/>
      <c r="M17" s="199"/>
      <c r="N17" s="199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</row>
    <row r="18" s="52" customFormat="1" ht="18.75" customHeight="1" spans="1:247">
      <c r="A18" s="242">
        <v>210</v>
      </c>
      <c r="B18" s="242">
        <v>11</v>
      </c>
      <c r="C18" s="242">
        <v>1</v>
      </c>
      <c r="D18" s="242" t="s">
        <v>92</v>
      </c>
      <c r="E18" s="310">
        <v>26.84</v>
      </c>
      <c r="F18" s="310">
        <v>26.84</v>
      </c>
      <c r="G18" s="191"/>
      <c r="H18" s="311"/>
      <c r="I18" s="311"/>
      <c r="J18" s="290"/>
      <c r="K18" s="275"/>
      <c r="L18" s="199"/>
      <c r="M18" s="199"/>
      <c r="N18" s="199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</row>
    <row r="19" s="52" customFormat="1" ht="18.75" customHeight="1" spans="1:247">
      <c r="A19" s="242">
        <v>221</v>
      </c>
      <c r="B19" s="242"/>
      <c r="C19" s="242"/>
      <c r="D19" s="242" t="s">
        <v>50</v>
      </c>
      <c r="E19" s="310">
        <v>36.87</v>
      </c>
      <c r="F19" s="310">
        <v>36.87</v>
      </c>
      <c r="G19" s="191"/>
      <c r="H19" s="311"/>
      <c r="I19" s="311"/>
      <c r="J19" s="290"/>
      <c r="K19" s="275"/>
      <c r="L19" s="199"/>
      <c r="M19" s="199"/>
      <c r="N19" s="199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</row>
    <row r="20" s="52" customFormat="1" ht="18.75" customHeight="1" spans="1:247">
      <c r="A20" s="242"/>
      <c r="B20" s="242">
        <v>2</v>
      </c>
      <c r="C20" s="242"/>
      <c r="D20" s="242" t="s">
        <v>93</v>
      </c>
      <c r="E20" s="310">
        <v>36.87</v>
      </c>
      <c r="F20" s="310">
        <v>36.87</v>
      </c>
      <c r="G20" s="191"/>
      <c r="H20" s="311"/>
      <c r="I20" s="311"/>
      <c r="J20" s="290"/>
      <c r="K20" s="275"/>
      <c r="L20" s="199"/>
      <c r="M20" s="199"/>
      <c r="N20" s="199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</row>
    <row r="21" s="52" customFormat="1" ht="18.75" customHeight="1" spans="1:247">
      <c r="A21" s="242">
        <v>221</v>
      </c>
      <c r="B21" s="242">
        <v>2</v>
      </c>
      <c r="C21" s="242">
        <v>1</v>
      </c>
      <c r="D21" s="242" t="s">
        <v>94</v>
      </c>
      <c r="E21" s="310">
        <v>36.87</v>
      </c>
      <c r="F21" s="310">
        <v>36.87</v>
      </c>
      <c r="G21" s="191"/>
      <c r="H21" s="311"/>
      <c r="I21" s="311"/>
      <c r="J21" s="290"/>
      <c r="K21" s="275"/>
      <c r="L21" s="199"/>
      <c r="M21" s="199"/>
      <c r="N21" s="199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</row>
    <row r="22" spans="1:14">
      <c r="A22" s="241"/>
      <c r="B22" s="241"/>
      <c r="C22" s="241"/>
      <c r="D22" s="193"/>
      <c r="E22" s="167"/>
      <c r="F22" s="213"/>
      <c r="G22" s="183"/>
      <c r="H22" s="183"/>
      <c r="I22" s="183"/>
      <c r="J22" s="183"/>
      <c r="K22" s="183"/>
      <c r="L22" s="183"/>
      <c r="M22" s="183"/>
      <c r="N22" s="183"/>
    </row>
    <row r="23" ht="14.25" spans="1:14">
      <c r="A23" s="107" t="s">
        <v>56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</sheetData>
  <mergeCells count="16">
    <mergeCell ref="A1:N1"/>
    <mergeCell ref="A4:C4"/>
    <mergeCell ref="E4:N4"/>
    <mergeCell ref="F5:G5"/>
    <mergeCell ref="L5:M5"/>
    <mergeCell ref="A23:N23"/>
    <mergeCell ref="A5:A6"/>
    <mergeCell ref="B5:B6"/>
    <mergeCell ref="C5:C6"/>
    <mergeCell ref="D4:D6"/>
    <mergeCell ref="E5:E6"/>
    <mergeCell ref="H5:H6"/>
    <mergeCell ref="I5:I6"/>
    <mergeCell ref="J5:J6"/>
    <mergeCell ref="K5:K6"/>
    <mergeCell ref="N5:N6"/>
  </mergeCells>
  <printOptions horizontalCentered="1" verticalCentered="1"/>
  <pageMargins left="0" right="0" top="0" bottom="0" header="0.511811023622047" footer="0"/>
  <pageSetup paperSize="9" scale="90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S19"/>
  <sheetViews>
    <sheetView showGridLines="0" showZeros="0" workbookViewId="0">
      <selection activeCell="N19" sqref="N19"/>
    </sheetView>
  </sheetViews>
  <sheetFormatPr defaultColWidth="9.16666666666667" defaultRowHeight="12"/>
  <cols>
    <col min="1" max="1" width="14.1666666666667" style="87" customWidth="1"/>
    <col min="2" max="2" width="13.8333333333333" style="87" customWidth="1"/>
    <col min="3" max="3" width="14" style="87" customWidth="1"/>
    <col min="4" max="6" width="14.1666666666667" style="87" customWidth="1"/>
    <col min="7" max="7" width="9" style="87" customWidth="1"/>
    <col min="8" max="8" width="14.1666666666667" style="87" customWidth="1"/>
    <col min="9" max="9" width="8.83333333333333" style="87" customWidth="1"/>
    <col min="10" max="10" width="12.1666666666667" style="87" customWidth="1"/>
    <col min="11" max="11" width="15.8333333333333" style="87" customWidth="1"/>
    <col min="12" max="13" width="11" style="87" customWidth="1"/>
    <col min="14" max="14" width="13" style="87" customWidth="1"/>
    <col min="15" max="15" width="11.5" style="87" customWidth="1"/>
    <col min="16" max="16384" width="9.16666666666667" style="87"/>
  </cols>
  <sheetData>
    <row r="1" ht="36.75" customHeight="1" spans="1:15">
      <c r="A1" s="185" t="s">
        <v>100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ht="15.75" customHeight="1" spans="14:15">
      <c r="N2" s="196" t="s">
        <v>101</v>
      </c>
      <c r="O2" s="196"/>
    </row>
    <row r="3" ht="18" customHeight="1" spans="1:15">
      <c r="A3" s="60" t="s">
        <v>25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197" t="s">
        <v>26</v>
      </c>
      <c r="O3" s="197"/>
    </row>
    <row r="4" s="291" customFormat="1" ht="21" customHeight="1" spans="1:16">
      <c r="A4" s="172" t="s">
        <v>59</v>
      </c>
      <c r="B4" s="292" t="s">
        <v>102</v>
      </c>
      <c r="C4" s="293"/>
      <c r="D4" s="293"/>
      <c r="E4" s="293"/>
      <c r="F4" s="293"/>
      <c r="G4" s="293"/>
      <c r="H4" s="293"/>
      <c r="I4" s="303"/>
      <c r="J4" s="303"/>
      <c r="K4" s="292" t="s">
        <v>103</v>
      </c>
      <c r="L4" s="293"/>
      <c r="M4" s="293"/>
      <c r="N4" s="293"/>
      <c r="O4" s="304"/>
      <c r="P4" s="52"/>
    </row>
    <row r="5" s="291" customFormat="1" customHeight="1" spans="1:16">
      <c r="A5" s="174"/>
      <c r="B5" s="172" t="s">
        <v>62</v>
      </c>
      <c r="C5" s="24" t="s">
        <v>31</v>
      </c>
      <c r="D5" s="24"/>
      <c r="E5" s="24" t="s">
        <v>35</v>
      </c>
      <c r="F5" s="24" t="s">
        <v>37</v>
      </c>
      <c r="G5" s="24" t="s">
        <v>39</v>
      </c>
      <c r="H5" s="24" t="s">
        <v>41</v>
      </c>
      <c r="I5" s="24" t="s">
        <v>43</v>
      </c>
      <c r="J5" s="24"/>
      <c r="K5" s="173" t="s">
        <v>62</v>
      </c>
      <c r="L5" s="273" t="s">
        <v>63</v>
      </c>
      <c r="M5" s="274"/>
      <c r="N5" s="289"/>
      <c r="O5" s="173" t="s">
        <v>64</v>
      </c>
      <c r="P5" s="52"/>
    </row>
    <row r="6" s="291" customFormat="1" ht="36" spans="1:16">
      <c r="A6" s="176"/>
      <c r="B6" s="176"/>
      <c r="C6" s="25" t="s">
        <v>65</v>
      </c>
      <c r="D6" s="24" t="s">
        <v>66</v>
      </c>
      <c r="E6" s="24"/>
      <c r="F6" s="24"/>
      <c r="G6" s="24"/>
      <c r="H6" s="24"/>
      <c r="I6" s="25" t="s">
        <v>65</v>
      </c>
      <c r="J6" s="25" t="s">
        <v>66</v>
      </c>
      <c r="K6" s="177"/>
      <c r="L6" s="177" t="s">
        <v>67</v>
      </c>
      <c r="M6" s="177" t="s">
        <v>68</v>
      </c>
      <c r="N6" s="177" t="s">
        <v>69</v>
      </c>
      <c r="O6" s="177"/>
      <c r="P6" s="52"/>
    </row>
    <row r="7" s="271" customFormat="1" ht="27" customHeight="1" spans="1:16">
      <c r="A7" s="65" t="s">
        <v>62</v>
      </c>
      <c r="B7" s="294">
        <f>SUM(C7:H7)</f>
        <v>1193.02</v>
      </c>
      <c r="C7" s="295">
        <f>SUM(C8:C13)</f>
        <v>1193.02</v>
      </c>
      <c r="D7" s="296">
        <f>SUM(D8:D13)</f>
        <v>0</v>
      </c>
      <c r="E7" s="296">
        <f>SUM(E8:E13)</f>
        <v>0</v>
      </c>
      <c r="F7" s="296"/>
      <c r="G7" s="296"/>
      <c r="H7" s="296"/>
      <c r="I7" s="296"/>
      <c r="J7" s="296"/>
      <c r="K7" s="295">
        <f>SUM(K8:K13)</f>
        <v>1193.02</v>
      </c>
      <c r="L7" s="295">
        <f>L8+L9</f>
        <v>457.59</v>
      </c>
      <c r="M7" s="295">
        <f>M8+M9</f>
        <v>98.16</v>
      </c>
      <c r="N7" s="295">
        <f>N8+N9</f>
        <v>21.81</v>
      </c>
      <c r="O7" s="295">
        <v>615.46</v>
      </c>
      <c r="P7"/>
    </row>
    <row r="8" customFormat="1" ht="27" customHeight="1" spans="1:253">
      <c r="A8" s="154" t="s">
        <v>70</v>
      </c>
      <c r="B8" s="297">
        <v>1158.61</v>
      </c>
      <c r="C8" s="298">
        <v>1158.61</v>
      </c>
      <c r="D8" s="167">
        <v>0</v>
      </c>
      <c r="E8" s="167">
        <v>0</v>
      </c>
      <c r="F8" s="167"/>
      <c r="G8" s="167"/>
      <c r="H8" s="167"/>
      <c r="I8" s="305"/>
      <c r="J8" s="305"/>
      <c r="K8" s="306">
        <f>SUM(L8:O8)</f>
        <v>1158.61</v>
      </c>
      <c r="L8" s="297">
        <v>428.9</v>
      </c>
      <c r="M8" s="297">
        <v>92.77</v>
      </c>
      <c r="N8" s="297">
        <v>21.48</v>
      </c>
      <c r="O8" s="298">
        <v>615.46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</row>
    <row r="9" ht="27" customHeight="1" spans="1:15">
      <c r="A9" s="154" t="s">
        <v>71</v>
      </c>
      <c r="B9" s="297">
        <v>34.41</v>
      </c>
      <c r="C9" s="299">
        <v>34.41</v>
      </c>
      <c r="D9" s="300"/>
      <c r="E9" s="300"/>
      <c r="F9" s="300"/>
      <c r="G9" s="300"/>
      <c r="H9" s="300"/>
      <c r="I9" s="300"/>
      <c r="J9" s="300"/>
      <c r="K9" s="306">
        <f>SUM(L9:O9)</f>
        <v>34.41</v>
      </c>
      <c r="L9" s="297">
        <v>28.69</v>
      </c>
      <c r="M9" s="297">
        <v>5.39</v>
      </c>
      <c r="N9" s="297">
        <v>0.33</v>
      </c>
      <c r="O9" s="299">
        <v>0</v>
      </c>
    </row>
    <row r="10" ht="27" customHeight="1" spans="1:15">
      <c r="A10" s="193"/>
      <c r="B10" s="167">
        <f>SUM(C10:H10)</f>
        <v>0</v>
      </c>
      <c r="C10" s="300"/>
      <c r="D10" s="183"/>
      <c r="E10" s="183"/>
      <c r="F10" s="183"/>
      <c r="G10" s="183"/>
      <c r="H10" s="183"/>
      <c r="I10" s="183"/>
      <c r="J10" s="183"/>
      <c r="K10" s="167">
        <f>SUM(L10:O10)</f>
        <v>0</v>
      </c>
      <c r="L10" s="167"/>
      <c r="M10" s="167"/>
      <c r="N10" s="167"/>
      <c r="O10" s="307"/>
    </row>
    <row r="11" ht="27" customHeight="1" spans="1:15">
      <c r="A11" s="301"/>
      <c r="B11" s="167">
        <f>SUM(C11:H11)</f>
        <v>0</v>
      </c>
      <c r="C11" s="300"/>
      <c r="D11" s="183"/>
      <c r="E11" s="300"/>
      <c r="F11" s="300"/>
      <c r="G11" s="300"/>
      <c r="H11" s="300"/>
      <c r="I11" s="183"/>
      <c r="J11" s="183"/>
      <c r="K11" s="167">
        <f>SUM(L11:O11)</f>
        <v>0</v>
      </c>
      <c r="L11" s="167"/>
      <c r="M11" s="167"/>
      <c r="N11" s="167"/>
      <c r="O11" s="307"/>
    </row>
    <row r="12" ht="27" customHeight="1" spans="1:15">
      <c r="A12" s="301"/>
      <c r="B12" s="167">
        <f>SUM(C12:H12)</f>
        <v>0</v>
      </c>
      <c r="C12" s="300"/>
      <c r="D12" s="183"/>
      <c r="E12" s="183"/>
      <c r="F12" s="183"/>
      <c r="G12" s="183"/>
      <c r="H12" s="183"/>
      <c r="I12" s="183"/>
      <c r="J12" s="183"/>
      <c r="K12" s="167">
        <f>SUM(L12:O12)</f>
        <v>0</v>
      </c>
      <c r="L12" s="167"/>
      <c r="M12" s="167"/>
      <c r="N12" s="167"/>
      <c r="O12" s="183"/>
    </row>
    <row r="13" ht="27" customHeight="1" spans="1:15">
      <c r="A13" s="154"/>
      <c r="B13" s="167">
        <f>SUM(C13:H13)</f>
        <v>0</v>
      </c>
      <c r="C13" s="183"/>
      <c r="D13" s="183"/>
      <c r="E13" s="183"/>
      <c r="F13" s="183"/>
      <c r="G13" s="183"/>
      <c r="H13" s="183"/>
      <c r="I13" s="183"/>
      <c r="J13" s="183"/>
      <c r="K13" s="167">
        <f>SUM(L13:O13)</f>
        <v>0</v>
      </c>
      <c r="L13" s="167"/>
      <c r="M13" s="167"/>
      <c r="N13" s="167"/>
      <c r="O13" s="183"/>
    </row>
    <row r="14" ht="36" customHeight="1" spans="1:15">
      <c r="A14" s="302" t="s">
        <v>72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8"/>
      <c r="M14" s="308"/>
      <c r="N14" s="308"/>
      <c r="O14" s="308"/>
    </row>
    <row r="15" spans="4:4">
      <c r="D15" s="104"/>
    </row>
    <row r="19" spans="1:1">
      <c r="A19" s="104"/>
    </row>
  </sheetData>
  <mergeCells count="14">
    <mergeCell ref="A1:O1"/>
    <mergeCell ref="N2:O2"/>
    <mergeCell ref="N3:O3"/>
    <mergeCell ref="C5:D5"/>
    <mergeCell ref="I5:J5"/>
    <mergeCell ref="L5:N5"/>
    <mergeCell ref="A4:A6"/>
    <mergeCell ref="B5:B6"/>
    <mergeCell ref="E5:E6"/>
    <mergeCell ref="F5:F6"/>
    <mergeCell ref="G5:G6"/>
    <mergeCell ref="H5:H6"/>
    <mergeCell ref="K5:K6"/>
    <mergeCell ref="O5:O6"/>
  </mergeCells>
  <printOptions horizontalCentered="1"/>
  <pageMargins left="0.35" right="0.35" top="0.98" bottom="0.98" header="0.51" footer="0.51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37"/>
  <sheetViews>
    <sheetView showGridLines="0" showZeros="0" workbookViewId="0">
      <selection activeCell="I34" sqref="I34"/>
    </sheetView>
  </sheetViews>
  <sheetFormatPr defaultColWidth="9.16666666666667" defaultRowHeight="12"/>
  <cols>
    <col min="1" max="1" width="24.1666666666667" style="87" customWidth="1"/>
    <col min="2" max="4" width="7.5" style="87" customWidth="1"/>
    <col min="5" max="5" width="42.8333333333333" style="87" customWidth="1"/>
    <col min="6" max="6" width="18.1666666666667" style="87" customWidth="1"/>
    <col min="7" max="10" width="14.8333333333333" style="87" customWidth="1"/>
    <col min="11" max="16384" width="9.16666666666667" style="87"/>
  </cols>
  <sheetData>
    <row r="1" ht="33" customHeight="1" spans="1:10">
      <c r="A1" s="185" t="s">
        <v>104</v>
      </c>
      <c r="B1" s="185"/>
      <c r="C1" s="185"/>
      <c r="D1" s="185"/>
      <c r="E1" s="185"/>
      <c r="F1" s="185"/>
      <c r="G1" s="185"/>
      <c r="H1" s="185"/>
      <c r="I1" s="185"/>
      <c r="J1" s="185"/>
    </row>
    <row r="2" ht="15.75" customHeight="1" spans="9:10">
      <c r="I2" s="196" t="s">
        <v>105</v>
      </c>
      <c r="J2" s="196"/>
    </row>
    <row r="3" ht="18" customHeight="1" spans="1:10">
      <c r="A3" s="60" t="s">
        <v>25</v>
      </c>
      <c r="B3" s="186"/>
      <c r="C3" s="186"/>
      <c r="D3" s="186"/>
      <c r="E3" s="186"/>
      <c r="F3" s="186"/>
      <c r="G3" s="186"/>
      <c r="H3" s="186"/>
      <c r="I3" s="197" t="s">
        <v>26</v>
      </c>
      <c r="J3" s="197"/>
    </row>
    <row r="4" s="86" customFormat="1" ht="18" customHeight="1" spans="1:10">
      <c r="A4" s="236" t="s">
        <v>59</v>
      </c>
      <c r="B4" s="187" t="s">
        <v>76</v>
      </c>
      <c r="C4" s="187"/>
      <c r="D4" s="187"/>
      <c r="E4" s="235" t="s">
        <v>77</v>
      </c>
      <c r="F4" s="207" t="s">
        <v>106</v>
      </c>
      <c r="G4" s="208"/>
      <c r="H4" s="208"/>
      <c r="I4" s="208"/>
      <c r="J4" s="209"/>
    </row>
    <row r="5" s="86" customFormat="1" spans="1:10">
      <c r="A5" s="272"/>
      <c r="B5" s="236" t="s">
        <v>78</v>
      </c>
      <c r="C5" s="236" t="s">
        <v>79</v>
      </c>
      <c r="D5" s="236" t="s">
        <v>80</v>
      </c>
      <c r="E5" s="237"/>
      <c r="F5" s="173" t="s">
        <v>62</v>
      </c>
      <c r="G5" s="273" t="s">
        <v>63</v>
      </c>
      <c r="H5" s="274"/>
      <c r="I5" s="289"/>
      <c r="J5" s="173" t="s">
        <v>64</v>
      </c>
    </row>
    <row r="6" s="86" customFormat="1" ht="24" spans="1:12">
      <c r="A6" s="238"/>
      <c r="B6" s="238"/>
      <c r="C6" s="238"/>
      <c r="D6" s="238"/>
      <c r="E6" s="239"/>
      <c r="F6" s="177"/>
      <c r="G6" s="177" t="s">
        <v>67</v>
      </c>
      <c r="H6" s="177" t="s">
        <v>68</v>
      </c>
      <c r="I6" s="177" t="s">
        <v>69</v>
      </c>
      <c r="J6" s="177"/>
      <c r="K6" s="94"/>
      <c r="L6" s="94"/>
    </row>
    <row r="7" s="86" customFormat="1" ht="14.25" customHeight="1" spans="1:12">
      <c r="A7" s="71" t="s">
        <v>62</v>
      </c>
      <c r="B7" s="238"/>
      <c r="C7" s="238"/>
      <c r="D7" s="238"/>
      <c r="E7" s="239"/>
      <c r="F7" s="275">
        <f>F8+F23</f>
        <v>1193.02</v>
      </c>
      <c r="G7" s="275">
        <f>G8+G23</f>
        <v>457.59</v>
      </c>
      <c r="H7" s="275">
        <f>H8+H23</f>
        <v>98.16</v>
      </c>
      <c r="I7" s="275">
        <f>I8+I23</f>
        <v>21.81</v>
      </c>
      <c r="J7" s="275">
        <f>J8</f>
        <v>615.46</v>
      </c>
      <c r="K7" s="94"/>
      <c r="L7" s="94"/>
    </row>
    <row r="8" s="86" customFormat="1" ht="14.25" customHeight="1" spans="1:12">
      <c r="A8" s="254" t="s">
        <v>70</v>
      </c>
      <c r="B8" s="189"/>
      <c r="C8" s="189"/>
      <c r="D8" s="189"/>
      <c r="E8" s="190" t="s">
        <v>62</v>
      </c>
      <c r="F8" s="275">
        <v>1158.61</v>
      </c>
      <c r="G8" s="276">
        <v>428.9</v>
      </c>
      <c r="H8" s="276">
        <f>H9+H13+H17+H20</f>
        <v>92.77</v>
      </c>
      <c r="I8" s="276">
        <v>21.48</v>
      </c>
      <c r="J8" s="275">
        <f>J9+J13+J17+J20</f>
        <v>615.46</v>
      </c>
      <c r="K8" s="94"/>
      <c r="L8" s="94"/>
    </row>
    <row r="9" s="86" customFormat="1" ht="14.25" customHeight="1" spans="1:12">
      <c r="A9" s="258"/>
      <c r="B9" s="242">
        <v>201</v>
      </c>
      <c r="C9" s="242"/>
      <c r="D9" s="242"/>
      <c r="E9" s="242" t="s">
        <v>84</v>
      </c>
      <c r="F9" s="181">
        <v>1019.07</v>
      </c>
      <c r="G9" s="277">
        <v>301.78</v>
      </c>
      <c r="H9" s="277">
        <v>89.6</v>
      </c>
      <c r="I9" s="277">
        <v>0.11</v>
      </c>
      <c r="J9" s="290">
        <v>615.46</v>
      </c>
      <c r="K9" s="94"/>
      <c r="L9" s="94"/>
    </row>
    <row r="10" s="86" customFormat="1" ht="14.25" customHeight="1" spans="1:12">
      <c r="A10" s="258"/>
      <c r="B10" s="242"/>
      <c r="C10" s="242">
        <v>33</v>
      </c>
      <c r="D10" s="242"/>
      <c r="E10" s="242" t="s">
        <v>85</v>
      </c>
      <c r="F10" s="181">
        <v>1019.07</v>
      </c>
      <c r="G10" s="277">
        <v>301.78</v>
      </c>
      <c r="H10" s="277">
        <v>89.6</v>
      </c>
      <c r="I10" s="277">
        <v>0.11</v>
      </c>
      <c r="J10" s="290">
        <v>615.46</v>
      </c>
      <c r="K10" s="94"/>
      <c r="L10" s="94"/>
    </row>
    <row r="11" s="86" customFormat="1" ht="14.25" customHeight="1" spans="1:12">
      <c r="A11" s="258"/>
      <c r="B11" s="242">
        <v>201</v>
      </c>
      <c r="C11" s="242">
        <v>33</v>
      </c>
      <c r="D11" s="242">
        <v>1</v>
      </c>
      <c r="E11" s="242" t="s">
        <v>86</v>
      </c>
      <c r="F11" s="181">
        <v>403.61</v>
      </c>
      <c r="G11" s="277">
        <v>301.78</v>
      </c>
      <c r="H11" s="277">
        <v>89.6</v>
      </c>
      <c r="I11" s="277">
        <v>0.11</v>
      </c>
      <c r="J11" s="290">
        <v>0</v>
      </c>
      <c r="K11" s="94"/>
      <c r="L11" s="94"/>
    </row>
    <row r="12" s="86" customFormat="1" ht="14.25" customHeight="1" spans="1:12">
      <c r="A12" s="258"/>
      <c r="B12" s="242">
        <v>201</v>
      </c>
      <c r="C12" s="242">
        <v>33</v>
      </c>
      <c r="D12" s="242">
        <v>2</v>
      </c>
      <c r="E12" s="242" t="s">
        <v>87</v>
      </c>
      <c r="F12" s="181">
        <v>615.46</v>
      </c>
      <c r="G12" s="277">
        <v>0</v>
      </c>
      <c r="H12" s="277">
        <v>0</v>
      </c>
      <c r="I12" s="277">
        <v>0</v>
      </c>
      <c r="J12" s="290">
        <v>615.46</v>
      </c>
      <c r="K12" s="94"/>
      <c r="L12" s="94"/>
    </row>
    <row r="13" s="86" customFormat="1" ht="14.25" customHeight="1" spans="1:12">
      <c r="A13" s="258"/>
      <c r="B13" s="242">
        <v>208</v>
      </c>
      <c r="C13" s="242"/>
      <c r="D13" s="242"/>
      <c r="E13" s="242" t="s">
        <v>40</v>
      </c>
      <c r="F13" s="181">
        <v>79.9</v>
      </c>
      <c r="G13" s="277">
        <v>55.36</v>
      </c>
      <c r="H13" s="277">
        <v>3.17</v>
      </c>
      <c r="I13" s="277">
        <v>21.02</v>
      </c>
      <c r="J13" s="191"/>
      <c r="K13" s="94"/>
      <c r="L13" s="94"/>
    </row>
    <row r="14" s="86" customFormat="1" ht="14.25" customHeight="1" spans="1:12">
      <c r="A14" s="258"/>
      <c r="B14" s="242"/>
      <c r="C14" s="242">
        <v>5</v>
      </c>
      <c r="D14" s="242"/>
      <c r="E14" s="242" t="s">
        <v>88</v>
      </c>
      <c r="F14" s="181">
        <v>79.9</v>
      </c>
      <c r="G14" s="277">
        <v>55.36</v>
      </c>
      <c r="H14" s="277">
        <v>3.17</v>
      </c>
      <c r="I14" s="277">
        <v>21.02</v>
      </c>
      <c r="J14" s="191"/>
      <c r="K14" s="94"/>
      <c r="L14" s="94"/>
    </row>
    <row r="15" s="86" customFormat="1" ht="14.25" customHeight="1" spans="1:12">
      <c r="A15" s="258"/>
      <c r="B15" s="242">
        <v>208</v>
      </c>
      <c r="C15" s="242">
        <v>5</v>
      </c>
      <c r="D15" s="242">
        <v>1</v>
      </c>
      <c r="E15" s="242" t="s">
        <v>89</v>
      </c>
      <c r="F15" s="181">
        <v>24.54</v>
      </c>
      <c r="G15" s="277">
        <v>0</v>
      </c>
      <c r="H15" s="277">
        <v>3.17</v>
      </c>
      <c r="I15" s="277">
        <v>21.02</v>
      </c>
      <c r="J15" s="191"/>
      <c r="K15" s="94"/>
      <c r="L15" s="94"/>
    </row>
    <row r="16" s="86" customFormat="1" ht="14.25" customHeight="1" spans="1:12">
      <c r="A16" s="258"/>
      <c r="B16" s="242">
        <v>208</v>
      </c>
      <c r="C16" s="242">
        <v>5</v>
      </c>
      <c r="D16" s="242">
        <v>5</v>
      </c>
      <c r="E16" s="242" t="s">
        <v>90</v>
      </c>
      <c r="F16" s="181">
        <v>55.36</v>
      </c>
      <c r="G16" s="277">
        <v>55.36</v>
      </c>
      <c r="H16" s="262"/>
      <c r="I16" s="262"/>
      <c r="J16" s="191"/>
      <c r="K16" s="94"/>
      <c r="L16" s="94"/>
    </row>
    <row r="17" s="86" customFormat="1" ht="14.25" customHeight="1" spans="1:12">
      <c r="A17" s="258"/>
      <c r="B17" s="242">
        <v>210</v>
      </c>
      <c r="C17" s="242"/>
      <c r="D17" s="242"/>
      <c r="E17" s="242" t="s">
        <v>47</v>
      </c>
      <c r="F17" s="181">
        <v>25.16</v>
      </c>
      <c r="G17" s="277">
        <v>25.16</v>
      </c>
      <c r="H17" s="262"/>
      <c r="I17" s="262"/>
      <c r="J17" s="191"/>
      <c r="K17" s="94"/>
      <c r="L17" s="94"/>
    </row>
    <row r="18" s="86" customFormat="1" ht="14.25" customHeight="1" spans="1:12">
      <c r="A18" s="258"/>
      <c r="B18" s="242"/>
      <c r="C18" s="242">
        <v>11</v>
      </c>
      <c r="D18" s="242"/>
      <c r="E18" s="242" t="s">
        <v>91</v>
      </c>
      <c r="F18" s="181">
        <v>25.16</v>
      </c>
      <c r="G18" s="277">
        <v>25.16</v>
      </c>
      <c r="H18" s="262"/>
      <c r="I18" s="262"/>
      <c r="J18" s="191"/>
      <c r="K18" s="94"/>
      <c r="L18" s="94"/>
    </row>
    <row r="19" s="86" customFormat="1" ht="14.25" customHeight="1" spans="1:12">
      <c r="A19" s="258"/>
      <c r="B19" s="242">
        <v>210</v>
      </c>
      <c r="C19" s="242">
        <v>11</v>
      </c>
      <c r="D19" s="242">
        <v>1</v>
      </c>
      <c r="E19" s="242" t="s">
        <v>92</v>
      </c>
      <c r="F19" s="181">
        <v>25.16</v>
      </c>
      <c r="G19" s="277">
        <v>25.16</v>
      </c>
      <c r="H19" s="262"/>
      <c r="I19" s="262"/>
      <c r="J19" s="191"/>
      <c r="K19" s="94"/>
      <c r="L19" s="94"/>
    </row>
    <row r="20" s="86" customFormat="1" ht="14.25" customHeight="1" spans="1:12">
      <c r="A20" s="258"/>
      <c r="B20" s="242">
        <v>221</v>
      </c>
      <c r="C20" s="242"/>
      <c r="D20" s="242"/>
      <c r="E20" s="242" t="s">
        <v>50</v>
      </c>
      <c r="F20" s="181">
        <v>34.48</v>
      </c>
      <c r="G20" s="277">
        <v>34.48</v>
      </c>
      <c r="H20" s="262"/>
      <c r="I20" s="262"/>
      <c r="J20" s="191"/>
      <c r="K20" s="94"/>
      <c r="L20" s="94"/>
    </row>
    <row r="21" s="86" customFormat="1" ht="14.25" customHeight="1" spans="1:12">
      <c r="A21" s="258"/>
      <c r="B21" s="242"/>
      <c r="C21" s="242">
        <v>2</v>
      </c>
      <c r="D21" s="242"/>
      <c r="E21" s="242" t="s">
        <v>93</v>
      </c>
      <c r="F21" s="181">
        <v>34.48</v>
      </c>
      <c r="G21" s="277">
        <v>34.48</v>
      </c>
      <c r="H21" s="262"/>
      <c r="I21" s="262"/>
      <c r="J21" s="191"/>
      <c r="K21" s="94"/>
      <c r="L21" s="94"/>
    </row>
    <row r="22" s="86" customFormat="1" ht="14.25" customHeight="1" spans="1:12">
      <c r="A22" s="278"/>
      <c r="B22" s="242">
        <v>221</v>
      </c>
      <c r="C22" s="242">
        <v>2</v>
      </c>
      <c r="D22" s="242">
        <v>1</v>
      </c>
      <c r="E22" s="242" t="s">
        <v>94</v>
      </c>
      <c r="F22" s="181">
        <v>34.48</v>
      </c>
      <c r="G22" s="277">
        <v>34.48</v>
      </c>
      <c r="H22" s="262"/>
      <c r="I22" s="262"/>
      <c r="J22" s="191"/>
      <c r="K22" s="94"/>
      <c r="L22" s="94"/>
    </row>
    <row r="23" s="86" customFormat="1" ht="14.25" customHeight="1" spans="1:12">
      <c r="A23" s="254" t="s">
        <v>71</v>
      </c>
      <c r="B23" s="242"/>
      <c r="C23" s="242"/>
      <c r="D23" s="242"/>
      <c r="E23" s="279" t="s">
        <v>62</v>
      </c>
      <c r="F23" s="280">
        <v>34.41</v>
      </c>
      <c r="G23" s="281">
        <v>28.69</v>
      </c>
      <c r="H23" s="281">
        <v>5.39</v>
      </c>
      <c r="I23" s="281">
        <f>I24+I27+I31+I34</f>
        <v>0.33</v>
      </c>
      <c r="J23" s="191"/>
      <c r="K23" s="94"/>
      <c r="L23" s="94"/>
    </row>
    <row r="24" s="86" customFormat="1" ht="14.25" customHeight="1" spans="1:12">
      <c r="A24" s="258"/>
      <c r="B24" s="282">
        <v>201</v>
      </c>
      <c r="C24" s="282"/>
      <c r="D24" s="282"/>
      <c r="E24" s="283" t="s">
        <v>84</v>
      </c>
      <c r="F24" s="181">
        <v>25.88</v>
      </c>
      <c r="G24" s="284">
        <v>19.87</v>
      </c>
      <c r="H24" s="284">
        <v>5.16</v>
      </c>
      <c r="I24" s="284">
        <v>0.01</v>
      </c>
      <c r="J24" s="191"/>
      <c r="K24" s="94"/>
      <c r="L24" s="94"/>
    </row>
    <row r="25" s="86" customFormat="1" ht="14.25" customHeight="1" spans="1:12">
      <c r="A25" s="258"/>
      <c r="B25" s="282"/>
      <c r="C25" s="282">
        <v>33</v>
      </c>
      <c r="D25" s="282"/>
      <c r="E25" s="283" t="s">
        <v>85</v>
      </c>
      <c r="F25" s="181">
        <v>25.88</v>
      </c>
      <c r="G25" s="284">
        <v>19.87</v>
      </c>
      <c r="H25" s="284">
        <v>5.16</v>
      </c>
      <c r="I25" s="284">
        <v>0.01</v>
      </c>
      <c r="J25" s="191"/>
      <c r="K25" s="94"/>
      <c r="L25" s="94"/>
    </row>
    <row r="26" s="86" customFormat="1" ht="14.25" customHeight="1" spans="1:12">
      <c r="A26" s="258"/>
      <c r="B26" s="285">
        <v>201</v>
      </c>
      <c r="C26" s="285">
        <v>33</v>
      </c>
      <c r="D26" s="285">
        <v>1</v>
      </c>
      <c r="E26" s="283" t="s">
        <v>86</v>
      </c>
      <c r="F26" s="181">
        <v>25.88</v>
      </c>
      <c r="G26" s="284">
        <v>19.87</v>
      </c>
      <c r="H26" s="284">
        <v>5.16</v>
      </c>
      <c r="I26" s="284">
        <v>0.01</v>
      </c>
      <c r="J26" s="191"/>
      <c r="K26" s="94"/>
      <c r="L26" s="94"/>
    </row>
    <row r="27" s="86" customFormat="1" ht="14.25" customHeight="1" spans="1:12">
      <c r="A27" s="258"/>
      <c r="B27" s="282">
        <v>208</v>
      </c>
      <c r="C27" s="282"/>
      <c r="D27" s="282"/>
      <c r="E27" s="283" t="s">
        <v>40</v>
      </c>
      <c r="F27" s="181">
        <v>4.46</v>
      </c>
      <c r="G27" s="284">
        <v>3.91</v>
      </c>
      <c r="H27" s="284">
        <v>0.23</v>
      </c>
      <c r="I27" s="284">
        <v>0.32</v>
      </c>
      <c r="J27" s="191"/>
      <c r="K27" s="94"/>
      <c r="L27" s="94"/>
    </row>
    <row r="28" s="86" customFormat="1" ht="14.25" customHeight="1" spans="1:12">
      <c r="A28" s="258"/>
      <c r="B28" s="282"/>
      <c r="C28" s="282">
        <v>5</v>
      </c>
      <c r="D28" s="282"/>
      <c r="E28" s="283" t="s">
        <v>88</v>
      </c>
      <c r="F28" s="181">
        <v>4.46</v>
      </c>
      <c r="G28" s="284">
        <v>3.91</v>
      </c>
      <c r="H28" s="284">
        <v>0.23</v>
      </c>
      <c r="I28" s="284">
        <v>0.32</v>
      </c>
      <c r="J28" s="191"/>
      <c r="K28" s="94"/>
      <c r="L28" s="94"/>
    </row>
    <row r="29" s="86" customFormat="1" ht="14.25" customHeight="1" spans="1:12">
      <c r="A29" s="258"/>
      <c r="B29" s="282">
        <v>208</v>
      </c>
      <c r="C29" s="282">
        <v>5</v>
      </c>
      <c r="D29" s="282">
        <v>1</v>
      </c>
      <c r="E29" s="283" t="s">
        <v>89</v>
      </c>
      <c r="F29" s="181">
        <v>0.55</v>
      </c>
      <c r="G29" s="284">
        <v>0</v>
      </c>
      <c r="H29" s="284">
        <v>0.23</v>
      </c>
      <c r="I29" s="284">
        <v>0.32</v>
      </c>
      <c r="J29" s="191"/>
      <c r="K29" s="94"/>
      <c r="L29" s="94"/>
    </row>
    <row r="30" s="86" customFormat="1" ht="14.25" customHeight="1" spans="1:12">
      <c r="A30" s="258"/>
      <c r="B30" s="282">
        <v>208</v>
      </c>
      <c r="C30" s="282">
        <v>5</v>
      </c>
      <c r="D30" s="282">
        <v>5</v>
      </c>
      <c r="E30" s="283" t="s">
        <v>90</v>
      </c>
      <c r="F30" s="181">
        <v>3.91</v>
      </c>
      <c r="G30" s="284">
        <v>3.91</v>
      </c>
      <c r="H30" s="286"/>
      <c r="I30" s="286"/>
      <c r="J30" s="191"/>
      <c r="K30" s="94"/>
      <c r="L30" s="94"/>
    </row>
    <row r="31" s="86" customFormat="1" ht="14.25" customHeight="1" spans="1:12">
      <c r="A31" s="258"/>
      <c r="B31" s="282">
        <v>210</v>
      </c>
      <c r="C31" s="282"/>
      <c r="D31" s="282"/>
      <c r="E31" s="283" t="s">
        <v>47</v>
      </c>
      <c r="F31" s="181">
        <v>1.68</v>
      </c>
      <c r="G31" s="284">
        <v>1.68</v>
      </c>
      <c r="H31" s="286"/>
      <c r="I31" s="286"/>
      <c r="J31" s="191"/>
      <c r="K31" s="94"/>
      <c r="L31" s="94"/>
    </row>
    <row r="32" s="86" customFormat="1" ht="14.25" customHeight="1" spans="1:12">
      <c r="A32" s="258"/>
      <c r="B32" s="282"/>
      <c r="C32" s="282">
        <v>11</v>
      </c>
      <c r="D32" s="282"/>
      <c r="E32" s="283" t="s">
        <v>91</v>
      </c>
      <c r="F32" s="181">
        <v>1.68</v>
      </c>
      <c r="G32" s="284">
        <v>1.68</v>
      </c>
      <c r="H32" s="286"/>
      <c r="I32" s="286"/>
      <c r="J32" s="191"/>
      <c r="K32" s="94"/>
      <c r="L32" s="94"/>
    </row>
    <row r="33" s="86" customFormat="1" ht="14.25" customHeight="1" spans="1:12">
      <c r="A33" s="258"/>
      <c r="B33" s="282">
        <v>210</v>
      </c>
      <c r="C33" s="282">
        <v>11</v>
      </c>
      <c r="D33" s="282">
        <v>1</v>
      </c>
      <c r="E33" s="283" t="s">
        <v>92</v>
      </c>
      <c r="F33" s="181">
        <v>1.68</v>
      </c>
      <c r="G33" s="284">
        <v>1.68</v>
      </c>
      <c r="H33" s="286"/>
      <c r="I33" s="286"/>
      <c r="J33" s="191"/>
      <c r="K33" s="94"/>
      <c r="L33" s="94"/>
    </row>
    <row r="34" s="86" customFormat="1" ht="14.25" customHeight="1" spans="1:12">
      <c r="A34" s="258"/>
      <c r="B34" s="287">
        <v>221</v>
      </c>
      <c r="C34" s="156"/>
      <c r="D34" s="156"/>
      <c r="E34" s="283" t="s">
        <v>50</v>
      </c>
      <c r="F34" s="181">
        <v>2.39</v>
      </c>
      <c r="G34" s="284">
        <v>2.39</v>
      </c>
      <c r="H34" s="286"/>
      <c r="I34" s="286"/>
      <c r="J34" s="191"/>
      <c r="K34" s="94"/>
      <c r="L34" s="94"/>
    </row>
    <row r="35" s="86" customFormat="1" ht="14.25" customHeight="1" spans="1:12">
      <c r="A35" s="258"/>
      <c r="B35" s="287"/>
      <c r="C35" s="287">
        <v>2</v>
      </c>
      <c r="D35" s="287"/>
      <c r="E35" s="283" t="s">
        <v>93</v>
      </c>
      <c r="F35" s="181">
        <v>2.39</v>
      </c>
      <c r="G35" s="284">
        <v>2.39</v>
      </c>
      <c r="H35" s="286"/>
      <c r="I35" s="286"/>
      <c r="J35" s="191"/>
      <c r="K35" s="94"/>
      <c r="L35" s="94"/>
    </row>
    <row r="36" s="86" customFormat="1" ht="14.25" customHeight="1" spans="1:12">
      <c r="A36" s="278"/>
      <c r="B36" s="287">
        <v>221</v>
      </c>
      <c r="C36" s="287">
        <v>2</v>
      </c>
      <c r="D36" s="287">
        <v>1</v>
      </c>
      <c r="E36" s="288" t="s">
        <v>94</v>
      </c>
      <c r="F36" s="181">
        <v>2.39</v>
      </c>
      <c r="G36" s="284">
        <v>2.39</v>
      </c>
      <c r="H36" s="286"/>
      <c r="I36" s="286"/>
      <c r="J36" s="191"/>
      <c r="K36" s="94"/>
      <c r="L36" s="94"/>
    </row>
    <row r="37" ht="14.25" spans="1:10">
      <c r="A37" s="107" t="s">
        <v>95</v>
      </c>
      <c r="B37" s="107"/>
      <c r="C37" s="107"/>
      <c r="D37" s="107"/>
      <c r="E37" s="107"/>
      <c r="F37" s="107"/>
      <c r="G37" s="107"/>
      <c r="H37" s="107"/>
      <c r="I37" s="107"/>
      <c r="J37" s="107"/>
    </row>
  </sheetData>
  <mergeCells count="16">
    <mergeCell ref="A1:J1"/>
    <mergeCell ref="I2:J2"/>
    <mergeCell ref="I3:J3"/>
    <mergeCell ref="B4:D4"/>
    <mergeCell ref="F4:J4"/>
    <mergeCell ref="G5:I5"/>
    <mergeCell ref="A37:J37"/>
    <mergeCell ref="A4:A6"/>
    <mergeCell ref="A8:A22"/>
    <mergeCell ref="A23:A36"/>
    <mergeCell ref="B5:B6"/>
    <mergeCell ref="C5:C6"/>
    <mergeCell ref="D5:D6"/>
    <mergeCell ref="E4:E6"/>
    <mergeCell ref="F5:F6"/>
    <mergeCell ref="J5:J6"/>
  </mergeCells>
  <printOptions horizontalCentered="1"/>
  <pageMargins left="0.75" right="0.75" top="0.98" bottom="0.98" header="0.51" footer="0.51"/>
  <pageSetup paperSize="9" scale="90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showGridLines="0" showZeros="0" tabSelected="1" workbookViewId="0">
      <selection activeCell="F22" sqref="F22"/>
    </sheetView>
  </sheetViews>
  <sheetFormatPr defaultColWidth="9.16666666666667" defaultRowHeight="12"/>
  <cols>
    <col min="1" max="1" width="22" style="87" customWidth="1"/>
    <col min="2" max="4" width="7.5" style="87" customWidth="1"/>
    <col min="5" max="5" width="43.8333333333333" style="87" customWidth="1"/>
    <col min="6" max="6" width="18.1666666666667" style="87" customWidth="1"/>
    <col min="7" max="7" width="13.6666666666667" style="87" customWidth="1"/>
    <col min="8" max="10" width="14.8333333333333" style="87" customWidth="1"/>
    <col min="11" max="16384" width="9.16666666666667" style="87"/>
  </cols>
  <sheetData>
    <row r="1" ht="31.5" customHeight="1" spans="1:13">
      <c r="A1" s="185" t="s">
        <v>107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ht="15.75" customHeight="1" spans="12:13">
      <c r="L2" s="196" t="s">
        <v>108</v>
      </c>
      <c r="M2" s="196"/>
    </row>
    <row r="3" ht="18" customHeight="1" spans="1:13">
      <c r="A3" s="205" t="s">
        <v>25</v>
      </c>
      <c r="B3" s="233"/>
      <c r="C3" s="233"/>
      <c r="D3" s="233"/>
      <c r="E3" s="233"/>
      <c r="F3" s="233"/>
      <c r="G3" s="233"/>
      <c r="H3" s="233"/>
      <c r="L3" s="244" t="s">
        <v>26</v>
      </c>
      <c r="M3" s="244"/>
    </row>
    <row r="4" s="86" customFormat="1" ht="21.75" customHeight="1" spans="1:13">
      <c r="A4" s="187" t="s">
        <v>59</v>
      </c>
      <c r="B4" s="187" t="s">
        <v>76</v>
      </c>
      <c r="C4" s="187"/>
      <c r="D4" s="187"/>
      <c r="E4" s="96" t="s">
        <v>77</v>
      </c>
      <c r="F4" s="96" t="s">
        <v>106</v>
      </c>
      <c r="G4" s="96"/>
      <c r="H4" s="96"/>
      <c r="I4" s="96"/>
      <c r="J4" s="96"/>
      <c r="K4" s="96"/>
      <c r="L4" s="96"/>
      <c r="M4" s="96"/>
    </row>
    <row r="5" s="86" customFormat="1" ht="36" spans="1:13">
      <c r="A5" s="187"/>
      <c r="B5" s="187" t="s">
        <v>78</v>
      </c>
      <c r="C5" s="187" t="s">
        <v>79</v>
      </c>
      <c r="D5" s="96" t="s">
        <v>80</v>
      </c>
      <c r="E5" s="96"/>
      <c r="F5" s="96" t="s">
        <v>62</v>
      </c>
      <c r="G5" s="24" t="s">
        <v>109</v>
      </c>
      <c r="H5" s="24" t="s">
        <v>110</v>
      </c>
      <c r="I5" s="24" t="s">
        <v>111</v>
      </c>
      <c r="J5" s="24" t="s">
        <v>112</v>
      </c>
      <c r="K5" s="24" t="s">
        <v>113</v>
      </c>
      <c r="L5" s="24" t="s">
        <v>114</v>
      </c>
      <c r="M5" s="24" t="s">
        <v>115</v>
      </c>
    </row>
    <row r="6" s="86" customFormat="1" ht="22.5" customHeight="1" spans="1:13">
      <c r="A6" s="245" t="s">
        <v>70</v>
      </c>
      <c r="B6" s="246"/>
      <c r="C6" s="189"/>
      <c r="D6" s="189"/>
      <c r="E6" s="190" t="s">
        <v>62</v>
      </c>
      <c r="F6" s="247">
        <f>F7+F61</f>
        <v>1193.02</v>
      </c>
      <c r="G6" s="247">
        <f>G7+G61</f>
        <v>457.59</v>
      </c>
      <c r="H6" s="247">
        <f>H7+H61</f>
        <v>713.62</v>
      </c>
      <c r="I6" s="247">
        <f>I7+I61</f>
        <v>21.81</v>
      </c>
      <c r="J6" s="191"/>
      <c r="K6" s="198"/>
      <c r="L6" s="198"/>
      <c r="M6" s="199"/>
    </row>
    <row r="7" s="86" customFormat="1" ht="22.5" customHeight="1" spans="1:13">
      <c r="A7" s="248"/>
      <c r="B7" s="249"/>
      <c r="C7" s="73"/>
      <c r="D7" s="73"/>
      <c r="E7" s="73" t="s">
        <v>62</v>
      </c>
      <c r="F7" s="74">
        <v>1158.61</v>
      </c>
      <c r="G7" s="250">
        <v>428.9</v>
      </c>
      <c r="H7" s="250">
        <f>H24+H27+H29+H31+H33+H35+H37+H39+H41+H43+H46+H48+H50</f>
        <v>708.23</v>
      </c>
      <c r="I7" s="250">
        <v>21.48</v>
      </c>
      <c r="J7" s="250"/>
      <c r="K7" s="266"/>
      <c r="L7" s="266"/>
      <c r="M7" s="267"/>
    </row>
    <row r="8" s="86" customFormat="1" ht="19.5" customHeight="1" spans="1:13">
      <c r="A8" s="248"/>
      <c r="B8" s="251" t="s">
        <v>116</v>
      </c>
      <c r="C8" s="76"/>
      <c r="D8" s="76"/>
      <c r="E8" s="76" t="s">
        <v>67</v>
      </c>
      <c r="F8" s="77">
        <v>428.9</v>
      </c>
      <c r="G8" s="252">
        <v>428.9</v>
      </c>
      <c r="H8" s="191"/>
      <c r="I8" s="191"/>
      <c r="J8" s="191"/>
      <c r="K8" s="198"/>
      <c r="L8" s="198"/>
      <c r="M8" s="199"/>
    </row>
    <row r="9" s="86" customFormat="1" ht="19.5" customHeight="1" spans="1:13">
      <c r="A9" s="248"/>
      <c r="B9" s="251"/>
      <c r="C9" s="76" t="s">
        <v>117</v>
      </c>
      <c r="D9" s="76"/>
      <c r="E9" s="76" t="s">
        <v>118</v>
      </c>
      <c r="F9" s="77">
        <v>174.13</v>
      </c>
      <c r="G9" s="252">
        <v>174.13</v>
      </c>
      <c r="H9" s="191"/>
      <c r="I9" s="191"/>
      <c r="J9" s="191"/>
      <c r="K9" s="198"/>
      <c r="L9" s="198"/>
      <c r="M9" s="199"/>
    </row>
    <row r="10" s="86" customFormat="1" ht="19.5" customHeight="1" spans="1:13">
      <c r="A10" s="248"/>
      <c r="B10" s="251" t="s">
        <v>119</v>
      </c>
      <c r="C10" s="76" t="s">
        <v>120</v>
      </c>
      <c r="D10" s="76" t="s">
        <v>121</v>
      </c>
      <c r="E10" s="76" t="s">
        <v>122</v>
      </c>
      <c r="F10" s="77">
        <v>174.13</v>
      </c>
      <c r="G10" s="252">
        <v>174.13</v>
      </c>
      <c r="H10" s="191"/>
      <c r="I10" s="191"/>
      <c r="J10" s="191"/>
      <c r="K10" s="198"/>
      <c r="L10" s="198"/>
      <c r="M10" s="199"/>
    </row>
    <row r="11" s="86" customFormat="1" ht="19.5" customHeight="1" spans="1:13">
      <c r="A11" s="248"/>
      <c r="B11" s="251"/>
      <c r="C11" s="76" t="s">
        <v>123</v>
      </c>
      <c r="D11" s="76"/>
      <c r="E11" s="76" t="s">
        <v>124</v>
      </c>
      <c r="F11" s="77">
        <v>125.26</v>
      </c>
      <c r="G11" s="252">
        <v>125.26</v>
      </c>
      <c r="H11" s="191"/>
      <c r="I11" s="191"/>
      <c r="J11" s="191"/>
      <c r="K11" s="198"/>
      <c r="L11" s="198"/>
      <c r="M11" s="199"/>
    </row>
    <row r="12" s="86" customFormat="1" ht="19.5" customHeight="1" spans="1:13">
      <c r="A12" s="248"/>
      <c r="B12" s="251" t="s">
        <v>119</v>
      </c>
      <c r="C12" s="76" t="s">
        <v>125</v>
      </c>
      <c r="D12" s="76" t="s">
        <v>126</v>
      </c>
      <c r="E12" s="76" t="s">
        <v>127</v>
      </c>
      <c r="F12" s="77">
        <v>125.26</v>
      </c>
      <c r="G12" s="252">
        <v>125.26</v>
      </c>
      <c r="H12" s="191"/>
      <c r="I12" s="191"/>
      <c r="J12" s="191"/>
      <c r="K12" s="198"/>
      <c r="L12" s="198"/>
      <c r="M12" s="199"/>
    </row>
    <row r="13" s="86" customFormat="1" ht="19.5" customHeight="1" spans="1:13">
      <c r="A13" s="248"/>
      <c r="B13" s="251"/>
      <c r="C13" s="76" t="s">
        <v>128</v>
      </c>
      <c r="D13" s="76"/>
      <c r="E13" s="76" t="s">
        <v>129</v>
      </c>
      <c r="F13" s="77">
        <v>14.51</v>
      </c>
      <c r="G13" s="252">
        <v>14.51</v>
      </c>
      <c r="H13" s="191"/>
      <c r="I13" s="191"/>
      <c r="J13" s="191"/>
      <c r="K13" s="198"/>
      <c r="L13" s="198"/>
      <c r="M13" s="199"/>
    </row>
    <row r="14" s="86" customFormat="1" ht="19.5" customHeight="1" spans="1:13">
      <c r="A14" s="248"/>
      <c r="B14" s="251" t="s">
        <v>119</v>
      </c>
      <c r="C14" s="76" t="s">
        <v>130</v>
      </c>
      <c r="D14" s="76" t="s">
        <v>131</v>
      </c>
      <c r="E14" s="76" t="s">
        <v>132</v>
      </c>
      <c r="F14" s="77">
        <v>14.51</v>
      </c>
      <c r="G14" s="252">
        <v>14.51</v>
      </c>
      <c r="H14" s="191"/>
      <c r="I14" s="191"/>
      <c r="J14" s="191"/>
      <c r="K14" s="198"/>
      <c r="L14" s="198"/>
      <c r="M14" s="199"/>
    </row>
    <row r="15" s="86" customFormat="1" ht="19.5" customHeight="1" spans="1:13">
      <c r="A15" s="248"/>
      <c r="B15" s="251"/>
      <c r="C15" s="76" t="s">
        <v>133</v>
      </c>
      <c r="D15" s="76"/>
      <c r="E15" s="76" t="s">
        <v>134</v>
      </c>
      <c r="F15" s="77">
        <v>55.36</v>
      </c>
      <c r="G15" s="252">
        <v>55.36</v>
      </c>
      <c r="H15" s="191"/>
      <c r="I15" s="191"/>
      <c r="J15" s="191"/>
      <c r="K15" s="198"/>
      <c r="L15" s="198"/>
      <c r="M15" s="199"/>
    </row>
    <row r="16" s="86" customFormat="1" ht="19.5" customHeight="1" spans="1:13">
      <c r="A16" s="248"/>
      <c r="B16" s="251" t="s">
        <v>119</v>
      </c>
      <c r="C16" s="76" t="s">
        <v>135</v>
      </c>
      <c r="D16" s="76" t="s">
        <v>136</v>
      </c>
      <c r="E16" s="76" t="s">
        <v>137</v>
      </c>
      <c r="F16" s="77">
        <v>55.36</v>
      </c>
      <c r="G16" s="252">
        <v>55.36</v>
      </c>
      <c r="H16" s="191"/>
      <c r="I16" s="191"/>
      <c r="J16" s="191"/>
      <c r="K16" s="198"/>
      <c r="L16" s="198"/>
      <c r="M16" s="199"/>
    </row>
    <row r="17" s="86" customFormat="1" ht="19.5" customHeight="1" spans="1:13">
      <c r="A17" s="248"/>
      <c r="B17" s="251"/>
      <c r="C17" s="76" t="s">
        <v>138</v>
      </c>
      <c r="D17" s="76"/>
      <c r="E17" s="76" t="s">
        <v>139</v>
      </c>
      <c r="F17" s="77">
        <v>24.48</v>
      </c>
      <c r="G17" s="252">
        <v>24.48</v>
      </c>
      <c r="H17" s="191"/>
      <c r="I17" s="191"/>
      <c r="J17" s="191"/>
      <c r="K17" s="198"/>
      <c r="L17" s="198"/>
      <c r="M17" s="199"/>
    </row>
    <row r="18" s="86" customFormat="1" ht="19.5" customHeight="1" spans="1:13">
      <c r="A18" s="248"/>
      <c r="B18" s="251" t="s">
        <v>119</v>
      </c>
      <c r="C18" s="76" t="s">
        <v>140</v>
      </c>
      <c r="D18" s="76" t="s">
        <v>141</v>
      </c>
      <c r="E18" s="76" t="s">
        <v>142</v>
      </c>
      <c r="F18" s="77">
        <v>24.48</v>
      </c>
      <c r="G18" s="252">
        <v>24.48</v>
      </c>
      <c r="H18" s="191"/>
      <c r="I18" s="191"/>
      <c r="J18" s="191"/>
      <c r="K18" s="198"/>
      <c r="L18" s="198"/>
      <c r="M18" s="199"/>
    </row>
    <row r="19" s="86" customFormat="1" ht="19.5" customHeight="1" spans="1:13">
      <c r="A19" s="248"/>
      <c r="B19" s="251"/>
      <c r="C19" s="76" t="s">
        <v>143</v>
      </c>
      <c r="D19" s="76"/>
      <c r="E19" s="76" t="s">
        <v>144</v>
      </c>
      <c r="F19" s="77">
        <v>0.68</v>
      </c>
      <c r="G19" s="252">
        <v>0.68</v>
      </c>
      <c r="H19" s="191"/>
      <c r="I19" s="191"/>
      <c r="J19" s="191"/>
      <c r="K19" s="198"/>
      <c r="L19" s="198"/>
      <c r="M19" s="199"/>
    </row>
    <row r="20" s="86" customFormat="1" ht="19.5" customHeight="1" spans="1:13">
      <c r="A20" s="248"/>
      <c r="B20" s="251" t="s">
        <v>119</v>
      </c>
      <c r="C20" s="76" t="s">
        <v>145</v>
      </c>
      <c r="D20" s="76" t="s">
        <v>146</v>
      </c>
      <c r="E20" s="76" t="s">
        <v>147</v>
      </c>
      <c r="F20" s="77">
        <v>0.68</v>
      </c>
      <c r="G20" s="252">
        <v>0.68</v>
      </c>
      <c r="H20" s="191"/>
      <c r="I20" s="191"/>
      <c r="J20" s="191"/>
      <c r="K20" s="198"/>
      <c r="L20" s="198"/>
      <c r="M20" s="199"/>
    </row>
    <row r="21" s="86" customFormat="1" ht="19.5" customHeight="1" spans="1:13">
      <c r="A21" s="248"/>
      <c r="B21" s="251"/>
      <c r="C21" s="76" t="s">
        <v>148</v>
      </c>
      <c r="D21" s="76"/>
      <c r="E21" s="76" t="s">
        <v>149</v>
      </c>
      <c r="F21" s="77">
        <v>34.48</v>
      </c>
      <c r="G21" s="252">
        <v>34.48</v>
      </c>
      <c r="H21" s="191"/>
      <c r="I21" s="191"/>
      <c r="J21" s="191"/>
      <c r="K21" s="198"/>
      <c r="L21" s="198"/>
      <c r="M21" s="199"/>
    </row>
    <row r="22" s="86" customFormat="1" ht="19.5" customHeight="1" spans="1:13">
      <c r="A22" s="248"/>
      <c r="B22" s="251" t="s">
        <v>119</v>
      </c>
      <c r="C22" s="76" t="s">
        <v>150</v>
      </c>
      <c r="D22" s="76" t="s">
        <v>151</v>
      </c>
      <c r="E22" s="76" t="s">
        <v>152</v>
      </c>
      <c r="F22" s="77">
        <v>34.48</v>
      </c>
      <c r="G22" s="252">
        <v>34.48</v>
      </c>
      <c r="H22" s="191"/>
      <c r="I22" s="191"/>
      <c r="J22" s="191"/>
      <c r="K22" s="198"/>
      <c r="L22" s="198"/>
      <c r="M22" s="199"/>
    </row>
    <row r="23" s="86" customFormat="1" ht="19.5" customHeight="1" spans="1:13">
      <c r="A23" s="248"/>
      <c r="B23" s="251" t="s">
        <v>153</v>
      </c>
      <c r="C23" s="76"/>
      <c r="D23" s="76"/>
      <c r="E23" s="76" t="s">
        <v>68</v>
      </c>
      <c r="F23" s="77">
        <v>708.23</v>
      </c>
      <c r="G23" s="213"/>
      <c r="H23" s="77">
        <v>708.23</v>
      </c>
      <c r="I23" s="191"/>
      <c r="J23" s="191"/>
      <c r="K23" s="198"/>
      <c r="L23" s="198"/>
      <c r="M23" s="199"/>
    </row>
    <row r="24" s="86" customFormat="1" ht="19.5" customHeight="1" spans="1:13">
      <c r="A24" s="248"/>
      <c r="B24" s="251"/>
      <c r="C24" s="76" t="s">
        <v>154</v>
      </c>
      <c r="D24" s="76"/>
      <c r="E24" s="76" t="s">
        <v>155</v>
      </c>
      <c r="F24" s="77">
        <v>17.59</v>
      </c>
      <c r="G24" s="213"/>
      <c r="H24" s="77">
        <v>17.59</v>
      </c>
      <c r="I24" s="191"/>
      <c r="J24" s="191"/>
      <c r="K24" s="198"/>
      <c r="L24" s="198"/>
      <c r="M24" s="199"/>
    </row>
    <row r="25" s="86" customFormat="1" ht="19.5" customHeight="1" spans="1:13">
      <c r="A25" s="248"/>
      <c r="B25" s="251" t="s">
        <v>119</v>
      </c>
      <c r="C25" s="76" t="s">
        <v>156</v>
      </c>
      <c r="D25" s="76" t="s">
        <v>157</v>
      </c>
      <c r="E25" s="76" t="s">
        <v>158</v>
      </c>
      <c r="F25" s="77">
        <v>3.59</v>
      </c>
      <c r="G25" s="213"/>
      <c r="H25" s="77">
        <v>3.59</v>
      </c>
      <c r="I25" s="191"/>
      <c r="J25" s="191"/>
      <c r="K25" s="198"/>
      <c r="L25" s="198"/>
      <c r="M25" s="199"/>
    </row>
    <row r="26" s="86" customFormat="1" ht="19.5" customHeight="1" spans="1:13">
      <c r="A26" s="248"/>
      <c r="B26" s="251" t="s">
        <v>119</v>
      </c>
      <c r="C26" s="76" t="s">
        <v>156</v>
      </c>
      <c r="D26" s="76" t="s">
        <v>159</v>
      </c>
      <c r="E26" s="76" t="s">
        <v>160</v>
      </c>
      <c r="F26" s="77">
        <v>14</v>
      </c>
      <c r="G26" s="213"/>
      <c r="H26" s="77">
        <v>14</v>
      </c>
      <c r="I26" s="191"/>
      <c r="J26" s="191"/>
      <c r="K26" s="198"/>
      <c r="L26" s="198"/>
      <c r="M26" s="199"/>
    </row>
    <row r="27" s="86" customFormat="1" ht="19.5" customHeight="1" spans="1:13">
      <c r="A27" s="248"/>
      <c r="B27" s="251"/>
      <c r="C27" s="76" t="s">
        <v>161</v>
      </c>
      <c r="D27" s="76"/>
      <c r="E27" s="76" t="s">
        <v>162</v>
      </c>
      <c r="F27" s="77">
        <v>1.75</v>
      </c>
      <c r="G27" s="213"/>
      <c r="H27" s="77">
        <v>1.75</v>
      </c>
      <c r="I27" s="191"/>
      <c r="J27" s="191"/>
      <c r="K27" s="198"/>
      <c r="L27" s="198"/>
      <c r="M27" s="199"/>
    </row>
    <row r="28" s="86" customFormat="1" ht="19.5" customHeight="1" spans="1:13">
      <c r="A28" s="248"/>
      <c r="B28" s="251" t="s">
        <v>119</v>
      </c>
      <c r="C28" s="76" t="s">
        <v>163</v>
      </c>
      <c r="D28" s="76" t="s">
        <v>164</v>
      </c>
      <c r="E28" s="76" t="s">
        <v>165</v>
      </c>
      <c r="F28" s="77">
        <v>1.75</v>
      </c>
      <c r="G28" s="213"/>
      <c r="H28" s="77">
        <v>1.75</v>
      </c>
      <c r="I28" s="191"/>
      <c r="J28" s="191"/>
      <c r="K28" s="198"/>
      <c r="L28" s="198"/>
      <c r="M28" s="199"/>
    </row>
    <row r="29" s="86" customFormat="1" ht="19.5" customHeight="1" spans="1:13">
      <c r="A29" s="248"/>
      <c r="B29" s="251"/>
      <c r="C29" s="76" t="s">
        <v>166</v>
      </c>
      <c r="D29" s="76"/>
      <c r="E29" s="76" t="s">
        <v>167</v>
      </c>
      <c r="F29" s="77">
        <v>4</v>
      </c>
      <c r="G29" s="213"/>
      <c r="H29" s="77">
        <v>4</v>
      </c>
      <c r="I29" s="191"/>
      <c r="J29" s="191"/>
      <c r="K29" s="198"/>
      <c r="L29" s="198"/>
      <c r="M29" s="199"/>
    </row>
    <row r="30" s="86" customFormat="1" ht="19.5" customHeight="1" spans="1:13">
      <c r="A30" s="248"/>
      <c r="B30" s="251" t="s">
        <v>119</v>
      </c>
      <c r="C30" s="76" t="s">
        <v>168</v>
      </c>
      <c r="D30" s="76" t="s">
        <v>169</v>
      </c>
      <c r="E30" s="76" t="s">
        <v>170</v>
      </c>
      <c r="F30" s="77">
        <v>4</v>
      </c>
      <c r="G30" s="213"/>
      <c r="H30" s="77">
        <v>4</v>
      </c>
      <c r="I30" s="191"/>
      <c r="J30" s="191"/>
      <c r="K30" s="198"/>
      <c r="L30" s="198"/>
      <c r="M30" s="199"/>
    </row>
    <row r="31" s="86" customFormat="1" ht="19.5" customHeight="1" spans="1:13">
      <c r="A31" s="248"/>
      <c r="B31" s="251"/>
      <c r="C31" s="76" t="s">
        <v>171</v>
      </c>
      <c r="D31" s="76"/>
      <c r="E31" s="76" t="s">
        <v>172</v>
      </c>
      <c r="F31" s="77">
        <v>0.49</v>
      </c>
      <c r="G31" s="213"/>
      <c r="H31" s="77">
        <v>0.49</v>
      </c>
      <c r="I31" s="191"/>
      <c r="J31" s="191"/>
      <c r="K31" s="198"/>
      <c r="L31" s="198"/>
      <c r="M31" s="199"/>
    </row>
    <row r="32" s="86" customFormat="1" ht="19.5" customHeight="1" spans="1:13">
      <c r="A32" s="248"/>
      <c r="B32" s="251" t="s">
        <v>119</v>
      </c>
      <c r="C32" s="76" t="s">
        <v>173</v>
      </c>
      <c r="D32" s="76" t="s">
        <v>174</v>
      </c>
      <c r="E32" s="76" t="s">
        <v>175</v>
      </c>
      <c r="F32" s="77">
        <v>0.49</v>
      </c>
      <c r="G32" s="213"/>
      <c r="H32" s="77">
        <v>0.49</v>
      </c>
      <c r="I32" s="191"/>
      <c r="J32" s="191"/>
      <c r="K32" s="198"/>
      <c r="L32" s="198"/>
      <c r="M32" s="199"/>
    </row>
    <row r="33" s="86" customFormat="1" ht="19.5" customHeight="1" spans="1:13">
      <c r="A33" s="248"/>
      <c r="B33" s="251"/>
      <c r="C33" s="76" t="s">
        <v>176</v>
      </c>
      <c r="D33" s="76"/>
      <c r="E33" s="76" t="s">
        <v>177</v>
      </c>
      <c r="F33" s="77">
        <v>2</v>
      </c>
      <c r="G33" s="213"/>
      <c r="H33" s="77">
        <v>2</v>
      </c>
      <c r="I33" s="191"/>
      <c r="J33" s="191"/>
      <c r="K33" s="198"/>
      <c r="L33" s="198"/>
      <c r="M33" s="199"/>
    </row>
    <row r="34" s="86" customFormat="1" ht="19.5" customHeight="1" spans="1:13">
      <c r="A34" s="248"/>
      <c r="B34" s="251" t="s">
        <v>119</v>
      </c>
      <c r="C34" s="76" t="s">
        <v>178</v>
      </c>
      <c r="D34" s="76" t="s">
        <v>179</v>
      </c>
      <c r="E34" s="76" t="s">
        <v>180</v>
      </c>
      <c r="F34" s="77">
        <v>2</v>
      </c>
      <c r="G34" s="213"/>
      <c r="H34" s="77">
        <v>2</v>
      </c>
      <c r="I34" s="191"/>
      <c r="J34" s="191"/>
      <c r="K34" s="198"/>
      <c r="L34" s="198"/>
      <c r="M34" s="199"/>
    </row>
    <row r="35" s="86" customFormat="1" ht="19.5" customHeight="1" spans="1:13">
      <c r="A35" s="248"/>
      <c r="B35" s="251"/>
      <c r="C35" s="76" t="s">
        <v>181</v>
      </c>
      <c r="D35" s="76"/>
      <c r="E35" s="76" t="s">
        <v>182</v>
      </c>
      <c r="F35" s="77">
        <v>2.8</v>
      </c>
      <c r="G35" s="213"/>
      <c r="H35" s="77">
        <v>2.8</v>
      </c>
      <c r="I35" s="191"/>
      <c r="J35" s="191"/>
      <c r="K35" s="198"/>
      <c r="L35" s="198"/>
      <c r="M35" s="199"/>
    </row>
    <row r="36" s="86" customFormat="1" ht="19.5" customHeight="1" spans="1:13">
      <c r="A36" s="248"/>
      <c r="B36" s="251" t="s">
        <v>119</v>
      </c>
      <c r="C36" s="76" t="s">
        <v>183</v>
      </c>
      <c r="D36" s="76" t="s">
        <v>184</v>
      </c>
      <c r="E36" s="76" t="s">
        <v>185</v>
      </c>
      <c r="F36" s="77">
        <v>2.8</v>
      </c>
      <c r="G36" s="213"/>
      <c r="H36" s="77">
        <v>2.8</v>
      </c>
      <c r="I36" s="191"/>
      <c r="J36" s="191"/>
      <c r="K36" s="198"/>
      <c r="L36" s="198"/>
      <c r="M36" s="199"/>
    </row>
    <row r="37" s="86" customFormat="1" ht="19.5" customHeight="1" spans="1:13">
      <c r="A37" s="248"/>
      <c r="B37" s="251"/>
      <c r="C37" s="76" t="s">
        <v>186</v>
      </c>
      <c r="D37" s="76"/>
      <c r="E37" s="76" t="s">
        <v>187</v>
      </c>
      <c r="F37" s="77">
        <v>9.95</v>
      </c>
      <c r="G37" s="213"/>
      <c r="H37" s="77">
        <v>9.95</v>
      </c>
      <c r="I37" s="191"/>
      <c r="J37" s="191"/>
      <c r="K37" s="198"/>
      <c r="L37" s="198"/>
      <c r="M37" s="199"/>
    </row>
    <row r="38" s="86" customFormat="1" ht="19.5" customHeight="1" spans="1:13">
      <c r="A38" s="248"/>
      <c r="B38" s="251" t="s">
        <v>119</v>
      </c>
      <c r="C38" s="76" t="s">
        <v>188</v>
      </c>
      <c r="D38" s="76" t="s">
        <v>189</v>
      </c>
      <c r="E38" s="76" t="s">
        <v>190</v>
      </c>
      <c r="F38" s="77">
        <v>9.95</v>
      </c>
      <c r="G38" s="213"/>
      <c r="H38" s="77">
        <v>9.95</v>
      </c>
      <c r="I38" s="191"/>
      <c r="J38" s="191"/>
      <c r="K38" s="198"/>
      <c r="L38" s="198"/>
      <c r="M38" s="199"/>
    </row>
    <row r="39" s="86" customFormat="1" ht="19.5" customHeight="1" spans="1:13">
      <c r="A39" s="248"/>
      <c r="B39" s="251"/>
      <c r="C39" s="76" t="s">
        <v>191</v>
      </c>
      <c r="D39" s="76"/>
      <c r="E39" s="76" t="s">
        <v>192</v>
      </c>
      <c r="F39" s="77">
        <v>5</v>
      </c>
      <c r="G39" s="213"/>
      <c r="H39" s="77">
        <v>5</v>
      </c>
      <c r="I39" s="191"/>
      <c r="J39" s="191"/>
      <c r="K39" s="198"/>
      <c r="L39" s="198"/>
      <c r="M39" s="199"/>
    </row>
    <row r="40" s="86" customFormat="1" ht="19.5" customHeight="1" spans="1:13">
      <c r="A40" s="248"/>
      <c r="B40" s="251" t="s">
        <v>119</v>
      </c>
      <c r="C40" s="76" t="s">
        <v>193</v>
      </c>
      <c r="D40" s="76" t="s">
        <v>194</v>
      </c>
      <c r="E40" s="76" t="s">
        <v>195</v>
      </c>
      <c r="F40" s="77">
        <v>5</v>
      </c>
      <c r="G40" s="213"/>
      <c r="H40" s="77">
        <v>5</v>
      </c>
      <c r="I40" s="191"/>
      <c r="J40" s="191"/>
      <c r="K40" s="198"/>
      <c r="L40" s="198"/>
      <c r="M40" s="199"/>
    </row>
    <row r="41" s="86" customFormat="1" ht="19.5" customHeight="1" spans="1:13">
      <c r="A41" s="248"/>
      <c r="B41" s="251"/>
      <c r="C41" s="76" t="s">
        <v>196</v>
      </c>
      <c r="D41" s="76"/>
      <c r="E41" s="76" t="s">
        <v>197</v>
      </c>
      <c r="F41" s="77">
        <v>5.76</v>
      </c>
      <c r="G41" s="213"/>
      <c r="H41" s="77">
        <v>5.76</v>
      </c>
      <c r="I41" s="191"/>
      <c r="J41" s="191"/>
      <c r="K41" s="198"/>
      <c r="L41" s="198"/>
      <c r="M41" s="199"/>
    </row>
    <row r="42" s="86" customFormat="1" ht="19.5" customHeight="1" spans="1:13">
      <c r="A42" s="248"/>
      <c r="B42" s="251" t="s">
        <v>119</v>
      </c>
      <c r="C42" s="76" t="s">
        <v>198</v>
      </c>
      <c r="D42" s="76" t="s">
        <v>199</v>
      </c>
      <c r="E42" s="76" t="s">
        <v>200</v>
      </c>
      <c r="F42" s="77">
        <v>5.76</v>
      </c>
      <c r="G42" s="213"/>
      <c r="H42" s="77">
        <v>5.76</v>
      </c>
      <c r="I42" s="191"/>
      <c r="J42" s="191"/>
      <c r="K42" s="198"/>
      <c r="L42" s="198"/>
      <c r="M42" s="199"/>
    </row>
    <row r="43" s="86" customFormat="1" ht="19.5" customHeight="1" spans="1:13">
      <c r="A43" s="248"/>
      <c r="B43" s="251"/>
      <c r="C43" s="76" t="s">
        <v>201</v>
      </c>
      <c r="D43" s="76"/>
      <c r="E43" s="76" t="s">
        <v>202</v>
      </c>
      <c r="F43" s="77">
        <v>5.75</v>
      </c>
      <c r="G43" s="213"/>
      <c r="H43" s="77">
        <v>5.75</v>
      </c>
      <c r="I43" s="191"/>
      <c r="J43" s="191"/>
      <c r="K43" s="198"/>
      <c r="L43" s="198"/>
      <c r="M43" s="199"/>
    </row>
    <row r="44" s="86" customFormat="1" ht="19.5" customHeight="1" spans="1:13">
      <c r="A44" s="248"/>
      <c r="B44" s="251" t="s">
        <v>119</v>
      </c>
      <c r="C44" s="76" t="s">
        <v>203</v>
      </c>
      <c r="D44" s="76" t="s">
        <v>204</v>
      </c>
      <c r="E44" s="76" t="s">
        <v>205</v>
      </c>
      <c r="F44" s="77">
        <v>2.3</v>
      </c>
      <c r="G44" s="213"/>
      <c r="H44" s="77">
        <v>2.3</v>
      </c>
      <c r="I44" s="191"/>
      <c r="J44" s="191"/>
      <c r="K44" s="198"/>
      <c r="L44" s="198"/>
      <c r="M44" s="199"/>
    </row>
    <row r="45" s="86" customFormat="1" ht="19.5" customHeight="1" spans="1:13">
      <c r="A45" s="248"/>
      <c r="B45" s="251" t="s">
        <v>119</v>
      </c>
      <c r="C45" s="76" t="s">
        <v>203</v>
      </c>
      <c r="D45" s="76" t="s">
        <v>206</v>
      </c>
      <c r="E45" s="76" t="s">
        <v>207</v>
      </c>
      <c r="F45" s="77">
        <v>3.45</v>
      </c>
      <c r="G45" s="213"/>
      <c r="H45" s="77">
        <v>3.45</v>
      </c>
      <c r="I45" s="191"/>
      <c r="J45" s="191"/>
      <c r="K45" s="198"/>
      <c r="L45" s="198"/>
      <c r="M45" s="199"/>
    </row>
    <row r="46" s="86" customFormat="1" ht="19.5" customHeight="1" spans="1:13">
      <c r="A46" s="248"/>
      <c r="B46" s="251"/>
      <c r="C46" s="76" t="s">
        <v>208</v>
      </c>
      <c r="D46" s="76"/>
      <c r="E46" s="76" t="s">
        <v>209</v>
      </c>
      <c r="F46" s="77">
        <v>4.6</v>
      </c>
      <c r="G46" s="213"/>
      <c r="H46" s="77">
        <v>4.6</v>
      </c>
      <c r="I46" s="191"/>
      <c r="J46" s="191"/>
      <c r="K46" s="198"/>
      <c r="L46" s="198"/>
      <c r="M46" s="199"/>
    </row>
    <row r="47" s="86" customFormat="1" ht="19.5" customHeight="1" spans="1:13">
      <c r="A47" s="248"/>
      <c r="B47" s="251" t="s">
        <v>119</v>
      </c>
      <c r="C47" s="76" t="s">
        <v>210</v>
      </c>
      <c r="D47" s="76" t="s">
        <v>211</v>
      </c>
      <c r="E47" s="76" t="s">
        <v>212</v>
      </c>
      <c r="F47" s="77">
        <v>4.6</v>
      </c>
      <c r="G47" s="213"/>
      <c r="H47" s="77">
        <v>4.6</v>
      </c>
      <c r="I47" s="191"/>
      <c r="J47" s="191"/>
      <c r="K47" s="198"/>
      <c r="L47" s="198"/>
      <c r="M47" s="199"/>
    </row>
    <row r="48" s="86" customFormat="1" ht="19.5" customHeight="1" spans="1:13">
      <c r="A48" s="248"/>
      <c r="B48" s="251"/>
      <c r="C48" s="76" t="s">
        <v>213</v>
      </c>
      <c r="D48" s="76"/>
      <c r="E48" s="76" t="s">
        <v>214</v>
      </c>
      <c r="F48" s="77">
        <v>41.41</v>
      </c>
      <c r="G48" s="213"/>
      <c r="H48" s="77">
        <v>41.41</v>
      </c>
      <c r="I48" s="191"/>
      <c r="J48" s="191"/>
      <c r="K48" s="198"/>
      <c r="L48" s="198"/>
      <c r="M48" s="199"/>
    </row>
    <row r="49" s="86" customFormat="1" ht="19.5" customHeight="1" spans="1:13">
      <c r="A49" s="248"/>
      <c r="B49" s="251" t="s">
        <v>119</v>
      </c>
      <c r="C49" s="76" t="s">
        <v>215</v>
      </c>
      <c r="D49" s="76" t="s">
        <v>216</v>
      </c>
      <c r="E49" s="76" t="s">
        <v>217</v>
      </c>
      <c r="F49" s="77">
        <v>41.41</v>
      </c>
      <c r="G49" s="213"/>
      <c r="H49" s="77">
        <v>41.41</v>
      </c>
      <c r="I49" s="213"/>
      <c r="J49" s="191"/>
      <c r="K49" s="198"/>
      <c r="L49" s="198"/>
      <c r="M49" s="199"/>
    </row>
    <row r="50" s="86" customFormat="1" ht="19.5" customHeight="1" spans="1:13">
      <c r="A50" s="248"/>
      <c r="B50" s="251"/>
      <c r="C50" s="76" t="s">
        <v>218</v>
      </c>
      <c r="D50" s="76"/>
      <c r="E50" s="76" t="s">
        <v>219</v>
      </c>
      <c r="F50" s="77">
        <v>607.13</v>
      </c>
      <c r="G50" s="213"/>
      <c r="H50" s="77">
        <v>607.13</v>
      </c>
      <c r="I50" s="213"/>
      <c r="J50" s="191"/>
      <c r="K50" s="198"/>
      <c r="L50" s="198"/>
      <c r="M50" s="199"/>
    </row>
    <row r="51" s="86" customFormat="1" ht="19.5" customHeight="1" spans="1:13">
      <c r="A51" s="248"/>
      <c r="B51" s="251" t="s">
        <v>119</v>
      </c>
      <c r="C51" s="76" t="s">
        <v>220</v>
      </c>
      <c r="D51" s="76" t="s">
        <v>221</v>
      </c>
      <c r="E51" s="76" t="s">
        <v>222</v>
      </c>
      <c r="F51" s="77">
        <v>3.17</v>
      </c>
      <c r="G51" s="213"/>
      <c r="H51" s="77">
        <v>3.17</v>
      </c>
      <c r="I51" s="213"/>
      <c r="J51" s="191"/>
      <c r="K51" s="198"/>
      <c r="L51" s="198"/>
      <c r="M51" s="199"/>
    </row>
    <row r="52" s="86" customFormat="1" ht="19.5" customHeight="1" spans="1:13">
      <c r="A52" s="248"/>
      <c r="B52" s="251" t="s">
        <v>119</v>
      </c>
      <c r="C52" s="76" t="s">
        <v>220</v>
      </c>
      <c r="D52" s="76" t="s">
        <v>223</v>
      </c>
      <c r="E52" s="76" t="s">
        <v>224</v>
      </c>
      <c r="F52" s="77">
        <v>22</v>
      </c>
      <c r="G52" s="213"/>
      <c r="H52" s="77">
        <v>22</v>
      </c>
      <c r="I52" s="213"/>
      <c r="J52" s="191"/>
      <c r="K52" s="198"/>
      <c r="L52" s="198"/>
      <c r="M52" s="199"/>
    </row>
    <row r="53" s="86" customFormat="1" ht="19.5" customHeight="1" spans="1:13">
      <c r="A53" s="248"/>
      <c r="B53" s="251" t="s">
        <v>119</v>
      </c>
      <c r="C53" s="76" t="s">
        <v>220</v>
      </c>
      <c r="D53" s="76" t="s">
        <v>225</v>
      </c>
      <c r="E53" s="76" t="s">
        <v>226</v>
      </c>
      <c r="F53" s="77">
        <v>581.96</v>
      </c>
      <c r="G53" s="213"/>
      <c r="H53" s="77">
        <v>581.96</v>
      </c>
      <c r="I53" s="213"/>
      <c r="J53" s="191"/>
      <c r="K53" s="198"/>
      <c r="L53" s="198"/>
      <c r="M53" s="199"/>
    </row>
    <row r="54" s="86" customFormat="1" ht="19.5" customHeight="1" spans="1:13">
      <c r="A54" s="248"/>
      <c r="B54" s="251" t="s">
        <v>227</v>
      </c>
      <c r="C54" s="76"/>
      <c r="D54" s="76"/>
      <c r="E54" s="76" t="s">
        <v>69</v>
      </c>
      <c r="F54" s="77">
        <v>21.48</v>
      </c>
      <c r="G54" s="213"/>
      <c r="H54" s="191"/>
      <c r="I54" s="77">
        <v>21.48</v>
      </c>
      <c r="J54" s="191"/>
      <c r="K54" s="198"/>
      <c r="L54" s="198"/>
      <c r="M54" s="199"/>
    </row>
    <row r="55" s="86" customFormat="1" ht="19.5" customHeight="1" spans="1:13">
      <c r="A55" s="248"/>
      <c r="B55" s="251"/>
      <c r="C55" s="76" t="s">
        <v>228</v>
      </c>
      <c r="D55" s="76"/>
      <c r="E55" s="76" t="s">
        <v>229</v>
      </c>
      <c r="F55" s="77">
        <v>17.34</v>
      </c>
      <c r="G55" s="213"/>
      <c r="H55" s="191"/>
      <c r="I55" s="77">
        <v>17.34</v>
      </c>
      <c r="J55" s="191"/>
      <c r="K55" s="198"/>
      <c r="L55" s="198"/>
      <c r="M55" s="199"/>
    </row>
    <row r="56" s="86" customFormat="1" ht="19.5" customHeight="1" spans="1:13">
      <c r="A56" s="248"/>
      <c r="B56" s="251" t="s">
        <v>119</v>
      </c>
      <c r="C56" s="76" t="s">
        <v>230</v>
      </c>
      <c r="D56" s="76" t="s">
        <v>231</v>
      </c>
      <c r="E56" s="76" t="s">
        <v>232</v>
      </c>
      <c r="F56" s="77">
        <v>17.34</v>
      </c>
      <c r="G56" s="213"/>
      <c r="H56" s="191"/>
      <c r="I56" s="77">
        <v>17.34</v>
      </c>
      <c r="J56" s="191"/>
      <c r="K56" s="198"/>
      <c r="L56" s="198"/>
      <c r="M56" s="199"/>
    </row>
    <row r="57" s="86" customFormat="1" ht="19.5" customHeight="1" spans="1:13">
      <c r="A57" s="248"/>
      <c r="B57" s="251"/>
      <c r="C57" s="76" t="s">
        <v>233</v>
      </c>
      <c r="D57" s="76"/>
      <c r="E57" s="76" t="s">
        <v>234</v>
      </c>
      <c r="F57" s="77">
        <v>4.03</v>
      </c>
      <c r="G57" s="213"/>
      <c r="H57" s="191"/>
      <c r="I57" s="77">
        <v>4.03</v>
      </c>
      <c r="J57" s="191"/>
      <c r="K57" s="198"/>
      <c r="L57" s="198"/>
      <c r="M57" s="199"/>
    </row>
    <row r="58" s="86" customFormat="1" ht="19.5" customHeight="1" spans="1:13">
      <c r="A58" s="248"/>
      <c r="B58" s="251" t="s">
        <v>119</v>
      </c>
      <c r="C58" s="76" t="s">
        <v>235</v>
      </c>
      <c r="D58" s="76" t="s">
        <v>236</v>
      </c>
      <c r="E58" s="76" t="s">
        <v>237</v>
      </c>
      <c r="F58" s="77">
        <v>4.03</v>
      </c>
      <c r="G58" s="213"/>
      <c r="H58" s="191"/>
      <c r="I58" s="77">
        <v>4.03</v>
      </c>
      <c r="J58" s="191"/>
      <c r="K58" s="198"/>
      <c r="L58" s="198"/>
      <c r="M58" s="199"/>
    </row>
    <row r="59" s="86" customFormat="1" ht="19.5" customHeight="1" spans="1:13">
      <c r="A59" s="248"/>
      <c r="B59" s="251"/>
      <c r="C59" s="76" t="s">
        <v>238</v>
      </c>
      <c r="D59" s="76"/>
      <c r="E59" s="76" t="s">
        <v>239</v>
      </c>
      <c r="F59" s="77">
        <v>0.11</v>
      </c>
      <c r="G59" s="213"/>
      <c r="H59" s="191"/>
      <c r="I59" s="77">
        <v>0.11</v>
      </c>
      <c r="J59" s="191"/>
      <c r="K59" s="198"/>
      <c r="L59" s="198"/>
      <c r="M59" s="199"/>
    </row>
    <row r="60" s="86" customFormat="1" ht="22" customHeight="1" spans="1:13">
      <c r="A60" s="253"/>
      <c r="B60" s="251" t="s">
        <v>119</v>
      </c>
      <c r="C60" s="76" t="s">
        <v>240</v>
      </c>
      <c r="D60" s="76" t="s">
        <v>241</v>
      </c>
      <c r="E60" s="76" t="s">
        <v>242</v>
      </c>
      <c r="F60" s="77">
        <v>0.11</v>
      </c>
      <c r="G60" s="213"/>
      <c r="H60" s="191"/>
      <c r="I60" s="77">
        <v>0.11</v>
      </c>
      <c r="J60" s="191"/>
      <c r="K60" s="198"/>
      <c r="L60" s="198"/>
      <c r="M60" s="199"/>
    </row>
    <row r="61" s="86" customFormat="1" ht="22.5" customHeight="1" spans="1:13">
      <c r="A61" s="254" t="s">
        <v>71</v>
      </c>
      <c r="B61" s="255"/>
      <c r="C61" s="255"/>
      <c r="D61" s="255"/>
      <c r="E61" s="256" t="s">
        <v>62</v>
      </c>
      <c r="F61" s="257">
        <f>G61+H61+I61</f>
        <v>34.41</v>
      </c>
      <c r="G61" s="257">
        <f>G62+G78+G95</f>
        <v>28.69</v>
      </c>
      <c r="H61" s="257">
        <v>5.39</v>
      </c>
      <c r="I61" s="257">
        <v>0.33</v>
      </c>
      <c r="J61" s="262"/>
      <c r="K61" s="268"/>
      <c r="L61" s="268"/>
      <c r="M61" s="268"/>
    </row>
    <row r="62" s="86" customFormat="1" ht="22.5" customHeight="1" spans="1:13">
      <c r="A62" s="258"/>
      <c r="B62" s="259" t="s">
        <v>116</v>
      </c>
      <c r="C62" s="260"/>
      <c r="D62" s="260"/>
      <c r="E62" s="260" t="s">
        <v>67</v>
      </c>
      <c r="F62" s="261">
        <v>28.69</v>
      </c>
      <c r="G62" s="261">
        <v>28.69</v>
      </c>
      <c r="H62" s="262"/>
      <c r="I62" s="262"/>
      <c r="J62" s="262"/>
      <c r="K62" s="268"/>
      <c r="L62" s="268"/>
      <c r="M62" s="268"/>
    </row>
    <row r="63" s="86" customFormat="1" ht="22.5" customHeight="1" spans="1:13">
      <c r="A63" s="258"/>
      <c r="B63" s="263"/>
      <c r="C63" s="264" t="s">
        <v>117</v>
      </c>
      <c r="D63" s="264"/>
      <c r="E63" s="264" t="s">
        <v>118</v>
      </c>
      <c r="F63" s="265">
        <v>11.48</v>
      </c>
      <c r="G63" s="265">
        <v>11.48</v>
      </c>
      <c r="H63" s="262"/>
      <c r="I63" s="262"/>
      <c r="J63" s="262"/>
      <c r="K63" s="268"/>
      <c r="L63" s="268"/>
      <c r="M63" s="268"/>
    </row>
    <row r="64" s="86" customFormat="1" ht="22.5" customHeight="1" spans="1:13">
      <c r="A64" s="258"/>
      <c r="B64" s="263" t="s">
        <v>119</v>
      </c>
      <c r="C64" s="264" t="s">
        <v>120</v>
      </c>
      <c r="D64" s="264" t="s">
        <v>121</v>
      </c>
      <c r="E64" s="264" t="s">
        <v>122</v>
      </c>
      <c r="F64" s="265">
        <v>11.48</v>
      </c>
      <c r="G64" s="265">
        <v>11.48</v>
      </c>
      <c r="H64" s="262"/>
      <c r="I64" s="262"/>
      <c r="J64" s="262"/>
      <c r="K64" s="268"/>
      <c r="L64" s="268"/>
      <c r="M64" s="268"/>
    </row>
    <row r="65" s="86" customFormat="1" ht="22.5" customHeight="1" spans="1:13">
      <c r="A65" s="258"/>
      <c r="B65" s="263"/>
      <c r="C65" s="264" t="s">
        <v>123</v>
      </c>
      <c r="D65" s="264"/>
      <c r="E65" s="264" t="s">
        <v>124</v>
      </c>
      <c r="F65" s="265">
        <v>8.27</v>
      </c>
      <c r="G65" s="265">
        <v>8.27</v>
      </c>
      <c r="H65" s="262"/>
      <c r="I65" s="262"/>
      <c r="J65" s="262"/>
      <c r="K65" s="268"/>
      <c r="L65" s="268"/>
      <c r="M65" s="268"/>
    </row>
    <row r="66" s="86" customFormat="1" ht="22.5" customHeight="1" spans="1:13">
      <c r="A66" s="258"/>
      <c r="B66" s="263" t="s">
        <v>119</v>
      </c>
      <c r="C66" s="264" t="s">
        <v>125</v>
      </c>
      <c r="D66" s="264" t="s">
        <v>126</v>
      </c>
      <c r="E66" s="264" t="s">
        <v>127</v>
      </c>
      <c r="F66" s="265">
        <v>8.27</v>
      </c>
      <c r="G66" s="265">
        <v>8.27</v>
      </c>
      <c r="H66" s="262"/>
      <c r="I66" s="262"/>
      <c r="J66" s="262"/>
      <c r="K66" s="268"/>
      <c r="L66" s="268"/>
      <c r="M66" s="268"/>
    </row>
    <row r="67" s="86" customFormat="1" ht="22.5" customHeight="1" spans="1:13">
      <c r="A67" s="258"/>
      <c r="B67" s="263"/>
      <c r="C67" s="264" t="s">
        <v>128</v>
      </c>
      <c r="D67" s="264"/>
      <c r="E67" s="264" t="s">
        <v>129</v>
      </c>
      <c r="F67" s="265">
        <v>0.96</v>
      </c>
      <c r="G67" s="265">
        <v>0.96</v>
      </c>
      <c r="H67" s="262"/>
      <c r="I67" s="262"/>
      <c r="J67" s="262"/>
      <c r="K67" s="268"/>
      <c r="L67" s="268"/>
      <c r="M67" s="268"/>
    </row>
    <row r="68" s="86" customFormat="1" ht="22.5" customHeight="1" spans="1:13">
      <c r="A68" s="258"/>
      <c r="B68" s="263" t="s">
        <v>119</v>
      </c>
      <c r="C68" s="264" t="s">
        <v>130</v>
      </c>
      <c r="D68" s="264" t="s">
        <v>131</v>
      </c>
      <c r="E68" s="264" t="s">
        <v>132</v>
      </c>
      <c r="F68" s="265">
        <v>0.96</v>
      </c>
      <c r="G68" s="265">
        <v>0.96</v>
      </c>
      <c r="H68" s="262"/>
      <c r="I68" s="262"/>
      <c r="J68" s="262"/>
      <c r="K68" s="268"/>
      <c r="L68" s="268"/>
      <c r="M68" s="268"/>
    </row>
    <row r="69" s="86" customFormat="1" ht="22.5" customHeight="1" spans="1:13">
      <c r="A69" s="258"/>
      <c r="B69" s="263"/>
      <c r="C69" s="264" t="s">
        <v>133</v>
      </c>
      <c r="D69" s="264"/>
      <c r="E69" s="264" t="s">
        <v>134</v>
      </c>
      <c r="F69" s="265">
        <v>3.91</v>
      </c>
      <c r="G69" s="265">
        <v>3.91</v>
      </c>
      <c r="H69" s="262"/>
      <c r="I69" s="262"/>
      <c r="J69" s="262"/>
      <c r="K69" s="268"/>
      <c r="L69" s="268"/>
      <c r="M69" s="268"/>
    </row>
    <row r="70" s="86" customFormat="1" ht="22.5" customHeight="1" spans="1:13">
      <c r="A70" s="258"/>
      <c r="B70" s="263" t="s">
        <v>119</v>
      </c>
      <c r="C70" s="264" t="s">
        <v>135</v>
      </c>
      <c r="D70" s="264" t="s">
        <v>136</v>
      </c>
      <c r="E70" s="264" t="s">
        <v>137</v>
      </c>
      <c r="F70" s="265">
        <v>3.91</v>
      </c>
      <c r="G70" s="265">
        <v>3.91</v>
      </c>
      <c r="H70" s="262"/>
      <c r="I70" s="262"/>
      <c r="J70" s="262"/>
      <c r="K70" s="268"/>
      <c r="L70" s="268"/>
      <c r="M70" s="268"/>
    </row>
    <row r="71" s="86" customFormat="1" ht="22.5" customHeight="1" spans="1:13">
      <c r="A71" s="258"/>
      <c r="B71" s="263"/>
      <c r="C71" s="264" t="s">
        <v>138</v>
      </c>
      <c r="D71" s="264"/>
      <c r="E71" s="264" t="s">
        <v>139</v>
      </c>
      <c r="F71" s="265">
        <v>1.63</v>
      </c>
      <c r="G71" s="265">
        <v>1.63</v>
      </c>
      <c r="H71" s="262"/>
      <c r="I71" s="262"/>
      <c r="J71" s="262"/>
      <c r="K71" s="268"/>
      <c r="L71" s="268"/>
      <c r="M71" s="268"/>
    </row>
    <row r="72" s="86" customFormat="1" ht="22.5" customHeight="1" spans="1:13">
      <c r="A72" s="258"/>
      <c r="B72" s="263" t="s">
        <v>119</v>
      </c>
      <c r="C72" s="264" t="s">
        <v>140</v>
      </c>
      <c r="D72" s="264" t="s">
        <v>141</v>
      </c>
      <c r="E72" s="264" t="s">
        <v>142</v>
      </c>
      <c r="F72" s="265">
        <v>1.63</v>
      </c>
      <c r="G72" s="265">
        <v>1.63</v>
      </c>
      <c r="H72" s="262"/>
      <c r="I72" s="262"/>
      <c r="J72" s="262"/>
      <c r="K72" s="268"/>
      <c r="L72" s="268"/>
      <c r="M72" s="268"/>
    </row>
    <row r="73" s="86" customFormat="1" ht="22.5" customHeight="1" spans="1:13">
      <c r="A73" s="258"/>
      <c r="B73" s="263"/>
      <c r="C73" s="264" t="s">
        <v>143</v>
      </c>
      <c r="D73" s="264"/>
      <c r="E73" s="264" t="s">
        <v>144</v>
      </c>
      <c r="F73" s="265">
        <v>0.05</v>
      </c>
      <c r="G73" s="265">
        <v>0.05</v>
      </c>
      <c r="H73" s="262"/>
      <c r="I73" s="262"/>
      <c r="J73" s="262"/>
      <c r="K73" s="268"/>
      <c r="L73" s="268"/>
      <c r="M73" s="268"/>
    </row>
    <row r="74" s="86" customFormat="1" ht="22.5" customHeight="1" spans="1:13">
      <c r="A74" s="258"/>
      <c r="B74" s="263" t="s">
        <v>119</v>
      </c>
      <c r="C74" s="264" t="s">
        <v>145</v>
      </c>
      <c r="D74" s="264" t="s">
        <v>146</v>
      </c>
      <c r="E74" s="264" t="s">
        <v>147</v>
      </c>
      <c r="F74" s="265">
        <v>0.05</v>
      </c>
      <c r="G74" s="269">
        <v>0.05</v>
      </c>
      <c r="H74" s="262"/>
      <c r="I74" s="262"/>
      <c r="J74" s="262"/>
      <c r="K74" s="268"/>
      <c r="L74" s="268"/>
      <c r="M74" s="268"/>
    </row>
    <row r="75" s="86" customFormat="1" ht="22.5" customHeight="1" spans="1:13">
      <c r="A75" s="258"/>
      <c r="B75" s="263"/>
      <c r="C75" s="264" t="s">
        <v>148</v>
      </c>
      <c r="D75" s="264"/>
      <c r="E75" s="264" t="s">
        <v>149</v>
      </c>
      <c r="F75" s="265">
        <v>2.39</v>
      </c>
      <c r="G75" s="269">
        <v>2.39</v>
      </c>
      <c r="H75" s="262"/>
      <c r="I75" s="262"/>
      <c r="J75" s="262"/>
      <c r="K75" s="268"/>
      <c r="L75" s="268"/>
      <c r="M75" s="268"/>
    </row>
    <row r="76" s="86" customFormat="1" ht="22.5" customHeight="1" spans="1:13">
      <c r="A76" s="258"/>
      <c r="B76" s="263" t="s">
        <v>119</v>
      </c>
      <c r="C76" s="264" t="s">
        <v>150</v>
      </c>
      <c r="D76" s="264" t="s">
        <v>151</v>
      </c>
      <c r="E76" s="264" t="s">
        <v>152</v>
      </c>
      <c r="F76" s="265">
        <v>2.39</v>
      </c>
      <c r="G76" s="269">
        <v>2.39</v>
      </c>
      <c r="H76" s="262"/>
      <c r="I76" s="262"/>
      <c r="J76" s="262"/>
      <c r="K76" s="268"/>
      <c r="L76" s="268"/>
      <c r="M76" s="268"/>
    </row>
    <row r="77" s="86" customFormat="1" ht="22.5" customHeight="1" spans="1:13">
      <c r="A77" s="258"/>
      <c r="B77" s="263" t="s">
        <v>153</v>
      </c>
      <c r="C77" s="264"/>
      <c r="D77" s="264"/>
      <c r="E77" s="264" t="s">
        <v>68</v>
      </c>
      <c r="F77" s="265">
        <v>5.39</v>
      </c>
      <c r="G77" s="270"/>
      <c r="H77" s="269">
        <v>5.39</v>
      </c>
      <c r="I77" s="262"/>
      <c r="J77" s="262"/>
      <c r="K77" s="268"/>
      <c r="L77" s="268"/>
      <c r="M77" s="268"/>
    </row>
    <row r="78" s="86" customFormat="1" ht="22.5" customHeight="1" spans="1:13">
      <c r="A78" s="258"/>
      <c r="B78" s="263"/>
      <c r="C78" s="264" t="s">
        <v>154</v>
      </c>
      <c r="D78" s="264"/>
      <c r="E78" s="264" t="s">
        <v>155</v>
      </c>
      <c r="F78" s="265">
        <v>1.48</v>
      </c>
      <c r="G78" s="268"/>
      <c r="H78" s="269">
        <v>1.48</v>
      </c>
      <c r="I78" s="262"/>
      <c r="J78" s="262"/>
      <c r="K78" s="268"/>
      <c r="L78" s="268"/>
      <c r="M78" s="268"/>
    </row>
    <row r="79" s="86" customFormat="1" ht="22.5" customHeight="1" spans="1:13">
      <c r="A79" s="258"/>
      <c r="B79" s="263" t="s">
        <v>119</v>
      </c>
      <c r="C79" s="264" t="s">
        <v>156</v>
      </c>
      <c r="D79" s="264" t="s">
        <v>157</v>
      </c>
      <c r="E79" s="264" t="s">
        <v>158</v>
      </c>
      <c r="F79" s="265">
        <v>1.48</v>
      </c>
      <c r="G79" s="268"/>
      <c r="H79" s="265">
        <v>1.48</v>
      </c>
      <c r="I79" s="262"/>
      <c r="J79" s="262"/>
      <c r="K79" s="268"/>
      <c r="L79" s="268"/>
      <c r="M79" s="268"/>
    </row>
    <row r="80" s="86" customFormat="1" ht="22.5" customHeight="1" spans="1:13">
      <c r="A80" s="258"/>
      <c r="B80" s="263"/>
      <c r="C80" s="264" t="s">
        <v>161</v>
      </c>
      <c r="D80" s="264"/>
      <c r="E80" s="264" t="s">
        <v>162</v>
      </c>
      <c r="F80" s="265">
        <v>0.2</v>
      </c>
      <c r="G80" s="268"/>
      <c r="H80" s="265">
        <v>0.2</v>
      </c>
      <c r="I80" s="262"/>
      <c r="J80" s="262"/>
      <c r="K80" s="268"/>
      <c r="L80" s="268"/>
      <c r="M80" s="268"/>
    </row>
    <row r="81" s="86" customFormat="1" ht="22.5" customHeight="1" spans="1:13">
      <c r="A81" s="258"/>
      <c r="B81" s="263" t="s">
        <v>119</v>
      </c>
      <c r="C81" s="264" t="s">
        <v>163</v>
      </c>
      <c r="D81" s="264" t="s">
        <v>243</v>
      </c>
      <c r="E81" s="264" t="s">
        <v>244</v>
      </c>
      <c r="F81" s="265">
        <v>0.2</v>
      </c>
      <c r="G81" s="268"/>
      <c r="H81" s="265">
        <v>0.2</v>
      </c>
      <c r="I81" s="262"/>
      <c r="J81" s="262"/>
      <c r="K81" s="268"/>
      <c r="L81" s="268"/>
      <c r="M81" s="268"/>
    </row>
    <row r="82" s="86" customFormat="1" ht="22.5" customHeight="1" spans="1:13">
      <c r="A82" s="258"/>
      <c r="B82" s="263"/>
      <c r="C82" s="264" t="s">
        <v>176</v>
      </c>
      <c r="D82" s="264"/>
      <c r="E82" s="264" t="s">
        <v>177</v>
      </c>
      <c r="F82" s="265">
        <v>0.5</v>
      </c>
      <c r="G82" s="268"/>
      <c r="H82" s="265">
        <v>0.5</v>
      </c>
      <c r="I82" s="262"/>
      <c r="J82" s="262"/>
      <c r="K82" s="268"/>
      <c r="L82" s="268"/>
      <c r="M82" s="268"/>
    </row>
    <row r="83" s="86" customFormat="1" ht="22.5" customHeight="1" spans="1:13">
      <c r="A83" s="258"/>
      <c r="B83" s="263" t="s">
        <v>119</v>
      </c>
      <c r="C83" s="264" t="s">
        <v>178</v>
      </c>
      <c r="D83" s="264" t="s">
        <v>179</v>
      </c>
      <c r="E83" s="264" t="s">
        <v>180</v>
      </c>
      <c r="F83" s="265">
        <v>0.5</v>
      </c>
      <c r="G83" s="268"/>
      <c r="H83" s="265">
        <v>0.5</v>
      </c>
      <c r="I83" s="262"/>
      <c r="J83" s="262"/>
      <c r="K83" s="268"/>
      <c r="L83" s="268"/>
      <c r="M83" s="268"/>
    </row>
    <row r="84" s="86" customFormat="1" ht="22.5" customHeight="1" spans="1:13">
      <c r="A84" s="258"/>
      <c r="B84" s="263"/>
      <c r="C84" s="264" t="s">
        <v>201</v>
      </c>
      <c r="D84" s="264"/>
      <c r="E84" s="264" t="s">
        <v>202</v>
      </c>
      <c r="F84" s="265">
        <v>0.4</v>
      </c>
      <c r="G84" s="268"/>
      <c r="H84" s="265">
        <v>0.4</v>
      </c>
      <c r="I84" s="262"/>
      <c r="J84" s="262"/>
      <c r="K84" s="268"/>
      <c r="L84" s="268"/>
      <c r="M84" s="268"/>
    </row>
    <row r="85" s="86" customFormat="1" ht="22.5" customHeight="1" spans="1:13">
      <c r="A85" s="258"/>
      <c r="B85" s="263" t="s">
        <v>119</v>
      </c>
      <c r="C85" s="264" t="s">
        <v>203</v>
      </c>
      <c r="D85" s="264" t="s">
        <v>204</v>
      </c>
      <c r="E85" s="264" t="s">
        <v>205</v>
      </c>
      <c r="F85" s="265">
        <v>0.16</v>
      </c>
      <c r="G85" s="268"/>
      <c r="H85" s="265">
        <v>0.16</v>
      </c>
      <c r="I85" s="262"/>
      <c r="J85" s="262"/>
      <c r="K85" s="268"/>
      <c r="L85" s="268"/>
      <c r="M85" s="268"/>
    </row>
    <row r="86" s="86" customFormat="1" ht="22.5" customHeight="1" spans="1:13">
      <c r="A86" s="258"/>
      <c r="B86" s="263" t="s">
        <v>119</v>
      </c>
      <c r="C86" s="264" t="s">
        <v>203</v>
      </c>
      <c r="D86" s="264" t="s">
        <v>206</v>
      </c>
      <c r="E86" s="264" t="s">
        <v>207</v>
      </c>
      <c r="F86" s="265">
        <v>0.24</v>
      </c>
      <c r="G86" s="268"/>
      <c r="H86" s="265">
        <v>0.24</v>
      </c>
      <c r="I86" s="262"/>
      <c r="J86" s="262"/>
      <c r="K86" s="268"/>
      <c r="L86" s="268"/>
      <c r="M86" s="268"/>
    </row>
    <row r="87" s="86" customFormat="1" ht="22.5" customHeight="1" spans="1:13">
      <c r="A87" s="258"/>
      <c r="B87" s="263"/>
      <c r="C87" s="264" t="s">
        <v>213</v>
      </c>
      <c r="D87" s="264"/>
      <c r="E87" s="264" t="s">
        <v>214</v>
      </c>
      <c r="F87" s="265">
        <v>2.58</v>
      </c>
      <c r="G87" s="268"/>
      <c r="H87" s="265">
        <v>2.58</v>
      </c>
      <c r="I87" s="262"/>
      <c r="J87" s="262"/>
      <c r="K87" s="268"/>
      <c r="L87" s="268"/>
      <c r="M87" s="268"/>
    </row>
    <row r="88" s="86" customFormat="1" ht="22.5" customHeight="1" spans="1:13">
      <c r="A88" s="258"/>
      <c r="B88" s="263" t="s">
        <v>119</v>
      </c>
      <c r="C88" s="264" t="s">
        <v>215</v>
      </c>
      <c r="D88" s="264" t="s">
        <v>216</v>
      </c>
      <c r="E88" s="264" t="s">
        <v>217</v>
      </c>
      <c r="F88" s="265">
        <v>2.58</v>
      </c>
      <c r="G88" s="268"/>
      <c r="H88" s="265">
        <v>2.58</v>
      </c>
      <c r="I88" s="262"/>
      <c r="J88" s="262"/>
      <c r="K88" s="268"/>
      <c r="L88" s="268"/>
      <c r="M88" s="268"/>
    </row>
    <row r="89" s="86" customFormat="1" ht="22.5" customHeight="1" spans="1:13">
      <c r="A89" s="258"/>
      <c r="B89" s="263"/>
      <c r="C89" s="264" t="s">
        <v>218</v>
      </c>
      <c r="D89" s="264"/>
      <c r="E89" s="264" t="s">
        <v>219</v>
      </c>
      <c r="F89" s="265">
        <v>0.23</v>
      </c>
      <c r="G89" s="268"/>
      <c r="H89" s="265">
        <v>0.23</v>
      </c>
      <c r="I89" s="262"/>
      <c r="J89" s="262"/>
      <c r="K89" s="268"/>
      <c r="L89" s="268"/>
      <c r="M89" s="268"/>
    </row>
    <row r="90" s="86" customFormat="1" ht="22.5" customHeight="1" spans="1:13">
      <c r="A90" s="258"/>
      <c r="B90" s="263" t="s">
        <v>119</v>
      </c>
      <c r="C90" s="264" t="s">
        <v>220</v>
      </c>
      <c r="D90" s="264" t="s">
        <v>221</v>
      </c>
      <c r="E90" s="264" t="s">
        <v>222</v>
      </c>
      <c r="F90" s="265">
        <v>0.23</v>
      </c>
      <c r="G90" s="268"/>
      <c r="H90" s="265">
        <v>0.23</v>
      </c>
      <c r="I90" s="262"/>
      <c r="J90" s="262"/>
      <c r="K90" s="268"/>
      <c r="L90" s="268"/>
      <c r="M90" s="268"/>
    </row>
    <row r="91" s="86" customFormat="1" ht="22.5" customHeight="1" spans="1:13">
      <c r="A91" s="258"/>
      <c r="B91" s="263" t="s">
        <v>227</v>
      </c>
      <c r="C91" s="264"/>
      <c r="D91" s="264"/>
      <c r="E91" s="264" t="s">
        <v>69</v>
      </c>
      <c r="F91" s="265">
        <v>0.33</v>
      </c>
      <c r="G91" s="268"/>
      <c r="H91" s="265"/>
      <c r="I91" s="265">
        <v>0.33</v>
      </c>
      <c r="J91" s="262"/>
      <c r="K91" s="268"/>
      <c r="L91" s="268"/>
      <c r="M91" s="268"/>
    </row>
    <row r="92" s="86" customFormat="1" ht="22.5" customHeight="1" spans="1:13">
      <c r="A92" s="258"/>
      <c r="B92" s="263"/>
      <c r="C92" s="264" t="s">
        <v>233</v>
      </c>
      <c r="D92" s="264"/>
      <c r="E92" s="264" t="s">
        <v>234</v>
      </c>
      <c r="F92" s="265">
        <v>0.32</v>
      </c>
      <c r="G92" s="268"/>
      <c r="H92" s="265"/>
      <c r="I92" s="265">
        <v>0.32</v>
      </c>
      <c r="J92" s="262"/>
      <c r="K92" s="268"/>
      <c r="L92" s="268"/>
      <c r="M92" s="268"/>
    </row>
    <row r="93" s="86" customFormat="1" ht="22.5" customHeight="1" spans="1:13">
      <c r="A93" s="258"/>
      <c r="B93" s="263" t="s">
        <v>119</v>
      </c>
      <c r="C93" s="264" t="s">
        <v>235</v>
      </c>
      <c r="D93" s="264" t="s">
        <v>236</v>
      </c>
      <c r="E93" s="264" t="s">
        <v>237</v>
      </c>
      <c r="F93" s="265">
        <v>0.32</v>
      </c>
      <c r="G93" s="268"/>
      <c r="H93" s="265"/>
      <c r="I93" s="265">
        <v>0.32</v>
      </c>
      <c r="J93" s="262"/>
      <c r="K93" s="268"/>
      <c r="L93" s="268"/>
      <c r="M93" s="268"/>
    </row>
    <row r="94" s="86" customFormat="1" ht="22.5" customHeight="1" spans="1:13">
      <c r="A94" s="258"/>
      <c r="B94" s="263"/>
      <c r="C94" s="264" t="s">
        <v>238</v>
      </c>
      <c r="D94" s="264"/>
      <c r="E94" s="264" t="s">
        <v>239</v>
      </c>
      <c r="F94" s="265">
        <v>0.01</v>
      </c>
      <c r="G94" s="268"/>
      <c r="H94" s="265"/>
      <c r="I94" s="265">
        <v>0.01</v>
      </c>
      <c r="J94" s="262"/>
      <c r="K94" s="268"/>
      <c r="L94" s="268"/>
      <c r="M94" s="268"/>
    </row>
    <row r="95" s="86" customFormat="1" ht="22.5" customHeight="1" spans="1:13">
      <c r="A95" s="258"/>
      <c r="B95" s="263" t="s">
        <v>119</v>
      </c>
      <c r="C95" s="264" t="s">
        <v>240</v>
      </c>
      <c r="D95" s="264" t="s">
        <v>241</v>
      </c>
      <c r="E95" s="264" t="s">
        <v>242</v>
      </c>
      <c r="F95" s="265">
        <v>0.01</v>
      </c>
      <c r="G95" s="268"/>
      <c r="H95" s="265"/>
      <c r="I95" s="265">
        <v>0.01</v>
      </c>
      <c r="J95" s="262"/>
      <c r="K95" s="268"/>
      <c r="L95" s="268"/>
      <c r="M95" s="268"/>
    </row>
    <row r="96" ht="39.95" customHeight="1" spans="1:13">
      <c r="A96" s="195" t="s">
        <v>245</v>
      </c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</row>
    <row r="97" spans="1:13">
      <c r="A97" s="271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</row>
  </sheetData>
  <mergeCells count="10">
    <mergeCell ref="A1:M1"/>
    <mergeCell ref="L2:M2"/>
    <mergeCell ref="L3:M3"/>
    <mergeCell ref="B4:D4"/>
    <mergeCell ref="F4:M4"/>
    <mergeCell ref="A96:M96"/>
    <mergeCell ref="A4:A5"/>
    <mergeCell ref="A6:A60"/>
    <mergeCell ref="A61:A95"/>
    <mergeCell ref="E4:E5"/>
  </mergeCells>
  <printOptions horizontalCentered="1"/>
  <pageMargins left="0.75" right="0.75" top="0.98" bottom="0.98" header="0.51" footer="0.51"/>
  <pageSetup paperSize="9" scale="95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23"/>
  <sheetViews>
    <sheetView showGridLines="0" showZeros="0" workbookViewId="0">
      <selection activeCell="F8" sqref="F8:F20"/>
    </sheetView>
  </sheetViews>
  <sheetFormatPr defaultColWidth="9" defaultRowHeight="12"/>
  <cols>
    <col min="1" max="1" width="5.5" style="87" customWidth="1"/>
    <col min="2" max="2" width="4.33333333333333" style="87" customWidth="1"/>
    <col min="3" max="3" width="8.83333333333333" style="87" customWidth="1"/>
    <col min="4" max="4" width="47.3333333333333" style="87" customWidth="1"/>
    <col min="5" max="5" width="18.3333333333333" style="87" customWidth="1"/>
    <col min="6" max="6" width="15.3333333333333" style="87" customWidth="1"/>
    <col min="7" max="7" width="13.3333333333333" style="87" customWidth="1"/>
    <col min="8" max="8" width="15.3333333333333" style="87" customWidth="1"/>
    <col min="9" max="10" width="9.16666666666667" style="87" customWidth="1"/>
    <col min="11" max="11" width="12.6666666666667" style="87" customWidth="1"/>
    <col min="12" max="240" width="9.16666666666667" style="87" customWidth="1"/>
    <col min="241" max="16384" width="9.33333333333333" style="87"/>
  </cols>
  <sheetData>
    <row r="1" ht="30" customHeight="1" spans="1:11">
      <c r="A1" s="185" t="s">
        <v>246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.75" customHeight="1" spans="1:11">
      <c r="A2"/>
      <c r="B2"/>
      <c r="C2"/>
      <c r="D2"/>
      <c r="E2"/>
      <c r="F2"/>
      <c r="G2"/>
      <c r="K2" s="196" t="s">
        <v>247</v>
      </c>
    </row>
    <row r="3" ht="18" customHeight="1" spans="1:11">
      <c r="A3" s="60" t="s">
        <v>25</v>
      </c>
      <c r="B3" s="186"/>
      <c r="C3" s="186"/>
      <c r="D3" s="186"/>
      <c r="E3" s="233"/>
      <c r="F3"/>
      <c r="G3" s="234"/>
      <c r="K3" s="244" t="s">
        <v>26</v>
      </c>
    </row>
    <row r="4" s="86" customFormat="1" ht="19.5" customHeight="1" spans="1:11">
      <c r="A4" s="187" t="s">
        <v>76</v>
      </c>
      <c r="B4" s="187"/>
      <c r="C4" s="187"/>
      <c r="D4" s="235" t="s">
        <v>77</v>
      </c>
      <c r="E4" s="24" t="s">
        <v>99</v>
      </c>
      <c r="F4" s="24"/>
      <c r="G4" s="24"/>
      <c r="H4" s="24"/>
      <c r="I4" s="24"/>
      <c r="J4" s="24"/>
      <c r="K4" s="24"/>
    </row>
    <row r="5" s="86" customFormat="1" ht="21.75" customHeight="1" spans="1:11">
      <c r="A5" s="236" t="s">
        <v>78</v>
      </c>
      <c r="B5" s="236" t="s">
        <v>79</v>
      </c>
      <c r="C5" s="236" t="s">
        <v>80</v>
      </c>
      <c r="D5" s="237"/>
      <c r="E5" s="24" t="s">
        <v>62</v>
      </c>
      <c r="F5" s="24" t="s">
        <v>31</v>
      </c>
      <c r="G5" s="24"/>
      <c r="H5" s="24" t="s">
        <v>35</v>
      </c>
      <c r="I5" s="24" t="s">
        <v>37</v>
      </c>
      <c r="J5" s="24" t="s">
        <v>39</v>
      </c>
      <c r="K5" s="24" t="s">
        <v>41</v>
      </c>
    </row>
    <row r="6" s="86" customFormat="1" ht="57.75" customHeight="1" spans="1:11">
      <c r="A6" s="238"/>
      <c r="B6" s="238"/>
      <c r="C6" s="238"/>
      <c r="D6" s="239"/>
      <c r="E6" s="24"/>
      <c r="F6" s="25" t="s">
        <v>65</v>
      </c>
      <c r="G6" s="24" t="s">
        <v>66</v>
      </c>
      <c r="H6" s="24"/>
      <c r="I6" s="24"/>
      <c r="J6" s="24"/>
      <c r="K6" s="24"/>
    </row>
    <row r="7" s="86" customFormat="1" ht="22.5" customHeight="1" spans="1:11">
      <c r="A7" s="189"/>
      <c r="B7" s="189"/>
      <c r="C7" s="189"/>
      <c r="D7" s="190" t="s">
        <v>62</v>
      </c>
      <c r="E7" s="240">
        <f>E8+E11+E15+E18</f>
        <v>1158.61</v>
      </c>
      <c r="F7" s="240">
        <f>F8+F11+F15+F18</f>
        <v>1158.61</v>
      </c>
      <c r="G7" s="24"/>
      <c r="H7" s="24"/>
      <c r="I7" s="24"/>
      <c r="J7" s="24"/>
      <c r="K7" s="24"/>
    </row>
    <row r="8" s="86" customFormat="1" ht="22.5" customHeight="1" spans="1:11">
      <c r="A8" s="241" t="s">
        <v>248</v>
      </c>
      <c r="B8" s="241"/>
      <c r="C8" s="241"/>
      <c r="D8" s="242" t="s">
        <v>249</v>
      </c>
      <c r="E8" s="181">
        <v>1019.07</v>
      </c>
      <c r="F8" s="181">
        <v>1019.07</v>
      </c>
      <c r="G8" s="24"/>
      <c r="H8" s="240"/>
      <c r="I8" s="213"/>
      <c r="J8" s="213"/>
      <c r="K8" s="213"/>
    </row>
    <row r="9" s="86" customFormat="1" ht="22.5" customHeight="1" spans="1:11">
      <c r="A9" s="241"/>
      <c r="B9" s="241" t="s">
        <v>250</v>
      </c>
      <c r="C9" s="241"/>
      <c r="D9" s="242" t="s">
        <v>85</v>
      </c>
      <c r="E9" s="181">
        <v>1019.07</v>
      </c>
      <c r="F9" s="181">
        <v>1019.07</v>
      </c>
      <c r="G9" s="24"/>
      <c r="H9" s="240"/>
      <c r="I9" s="213"/>
      <c r="J9" s="213"/>
      <c r="K9" s="213"/>
    </row>
    <row r="10" s="86" customFormat="1" ht="22.5" customHeight="1" spans="1:11">
      <c r="A10" s="241" t="s">
        <v>119</v>
      </c>
      <c r="B10" s="241" t="s">
        <v>119</v>
      </c>
      <c r="C10" s="241" t="s">
        <v>251</v>
      </c>
      <c r="D10" s="242" t="s">
        <v>86</v>
      </c>
      <c r="E10" s="181">
        <v>403.61</v>
      </c>
      <c r="F10" s="181">
        <v>403.61</v>
      </c>
      <c r="G10" s="24"/>
      <c r="H10" s="240"/>
      <c r="I10" s="213"/>
      <c r="J10" s="213"/>
      <c r="K10" s="213"/>
    </row>
    <row r="11" s="86" customFormat="1" ht="22.5" customHeight="1" spans="1:11">
      <c r="A11" s="241" t="s">
        <v>252</v>
      </c>
      <c r="B11" s="241"/>
      <c r="C11" s="241"/>
      <c r="D11" s="242" t="s">
        <v>253</v>
      </c>
      <c r="E11" s="181">
        <v>79.9</v>
      </c>
      <c r="F11" s="181">
        <v>79.9</v>
      </c>
      <c r="G11" s="24"/>
      <c r="H11" s="240"/>
      <c r="I11" s="213"/>
      <c r="J11" s="213"/>
      <c r="K11" s="213"/>
    </row>
    <row r="12" s="86" customFormat="1" ht="22.5" customHeight="1" spans="1:11">
      <c r="A12" s="241"/>
      <c r="B12" s="241" t="s">
        <v>254</v>
      </c>
      <c r="C12" s="241"/>
      <c r="D12" s="242" t="s">
        <v>88</v>
      </c>
      <c r="E12" s="181">
        <v>79.9</v>
      </c>
      <c r="F12" s="181">
        <v>79.9</v>
      </c>
      <c r="G12" s="24"/>
      <c r="H12" s="240"/>
      <c r="I12" s="213"/>
      <c r="J12" s="213"/>
      <c r="K12" s="213"/>
    </row>
    <row r="13" s="86" customFormat="1" ht="22.5" customHeight="1" spans="1:11">
      <c r="A13" s="241" t="s">
        <v>119</v>
      </c>
      <c r="B13" s="241" t="s">
        <v>119</v>
      </c>
      <c r="C13" s="241" t="s">
        <v>251</v>
      </c>
      <c r="D13" s="242" t="s">
        <v>89</v>
      </c>
      <c r="E13" s="181">
        <v>24.54</v>
      </c>
      <c r="F13" s="181">
        <v>24.54</v>
      </c>
      <c r="G13" s="24"/>
      <c r="H13" s="240"/>
      <c r="I13" s="213"/>
      <c r="K13" s="213"/>
    </row>
    <row r="14" s="86" customFormat="1" ht="22.5" customHeight="1" spans="1:11">
      <c r="A14" s="241" t="s">
        <v>119</v>
      </c>
      <c r="B14" s="241" t="s">
        <v>119</v>
      </c>
      <c r="C14" s="241" t="s">
        <v>254</v>
      </c>
      <c r="D14" s="242" t="s">
        <v>90</v>
      </c>
      <c r="E14" s="181">
        <v>55.36</v>
      </c>
      <c r="F14" s="181">
        <v>55.36</v>
      </c>
      <c r="G14" s="24"/>
      <c r="H14" s="240"/>
      <c r="I14" s="213"/>
      <c r="J14" s="213"/>
      <c r="K14" s="213"/>
    </row>
    <row r="15" s="86" customFormat="1" ht="22.5" customHeight="1" spans="1:11">
      <c r="A15" s="241" t="s">
        <v>255</v>
      </c>
      <c r="B15" s="241"/>
      <c r="C15" s="241"/>
      <c r="D15" s="242" t="s">
        <v>256</v>
      </c>
      <c r="E15" s="181">
        <v>25.16</v>
      </c>
      <c r="F15" s="181">
        <v>25.16</v>
      </c>
      <c r="G15" s="24"/>
      <c r="H15" s="240"/>
      <c r="I15" s="213"/>
      <c r="J15" s="213"/>
      <c r="K15" s="213"/>
    </row>
    <row r="16" s="86" customFormat="1" ht="22.5" customHeight="1" spans="1:11">
      <c r="A16" s="241"/>
      <c r="B16" s="241" t="s">
        <v>257</v>
      </c>
      <c r="C16" s="241"/>
      <c r="D16" s="242" t="s">
        <v>91</v>
      </c>
      <c r="E16" s="181">
        <v>25.16</v>
      </c>
      <c r="F16" s="181">
        <v>25.16</v>
      </c>
      <c r="G16" s="24"/>
      <c r="H16" s="240"/>
      <c r="I16" s="213"/>
      <c r="J16" s="213"/>
      <c r="K16" s="213"/>
    </row>
    <row r="17" s="86" customFormat="1" ht="22.5" customHeight="1" spans="1:11">
      <c r="A17" s="241" t="s">
        <v>119</v>
      </c>
      <c r="B17" s="241" t="s">
        <v>119</v>
      </c>
      <c r="C17" s="241" t="s">
        <v>251</v>
      </c>
      <c r="D17" s="242" t="s">
        <v>92</v>
      </c>
      <c r="E17" s="181">
        <v>25.16</v>
      </c>
      <c r="F17" s="181">
        <v>25.16</v>
      </c>
      <c r="G17" s="24"/>
      <c r="H17" s="240"/>
      <c r="I17" s="213"/>
      <c r="J17" s="213"/>
      <c r="K17" s="213"/>
    </row>
    <row r="18" s="86" customFormat="1" ht="22.5" customHeight="1" spans="1:11">
      <c r="A18" s="241" t="s">
        <v>258</v>
      </c>
      <c r="B18" s="241"/>
      <c r="C18" s="241"/>
      <c r="D18" s="242" t="s">
        <v>259</v>
      </c>
      <c r="E18" s="181">
        <v>34.48</v>
      </c>
      <c r="F18" s="181">
        <v>34.48</v>
      </c>
      <c r="G18" s="24"/>
      <c r="H18" s="240"/>
      <c r="I18" s="213"/>
      <c r="J18" s="213"/>
      <c r="K18" s="213"/>
    </row>
    <row r="19" s="86" customFormat="1" ht="22.5" customHeight="1" spans="1:11">
      <c r="A19" s="241"/>
      <c r="B19" s="241" t="s">
        <v>260</v>
      </c>
      <c r="C19" s="241"/>
      <c r="D19" s="242" t="s">
        <v>93</v>
      </c>
      <c r="E19" s="181">
        <v>34.48</v>
      </c>
      <c r="F19" s="181">
        <v>34.48</v>
      </c>
      <c r="G19" s="24"/>
      <c r="H19" s="240"/>
      <c r="I19" s="213"/>
      <c r="J19" s="213"/>
      <c r="K19" s="213"/>
    </row>
    <row r="20" s="86" customFormat="1" ht="22.5" customHeight="1" spans="1:11">
      <c r="A20" s="241" t="s">
        <v>119</v>
      </c>
      <c r="B20" s="241" t="s">
        <v>119</v>
      </c>
      <c r="C20" s="241" t="s">
        <v>251</v>
      </c>
      <c r="D20" s="242" t="s">
        <v>94</v>
      </c>
      <c r="E20" s="181">
        <v>34.48</v>
      </c>
      <c r="F20" s="181">
        <v>34.48</v>
      </c>
      <c r="G20" s="24"/>
      <c r="H20" s="240"/>
      <c r="I20" s="213"/>
      <c r="J20" s="213"/>
      <c r="K20" s="213"/>
    </row>
    <row r="21" ht="22.5" customHeight="1" spans="1:11">
      <c r="A21" s="241"/>
      <c r="B21" s="241"/>
      <c r="C21" s="241"/>
      <c r="D21" s="242"/>
      <c r="E21" s="167"/>
      <c r="F21" s="213"/>
      <c r="G21" s="167"/>
      <c r="H21" s="183"/>
      <c r="I21" s="183"/>
      <c r="J21" s="183"/>
      <c r="K21" s="183"/>
    </row>
    <row r="22" ht="17.25" customHeight="1" spans="1:8">
      <c r="A22" s="87" t="s">
        <v>96</v>
      </c>
      <c r="B22"/>
      <c r="C22"/>
      <c r="D22"/>
      <c r="E22"/>
      <c r="F22"/>
      <c r="G22"/>
      <c r="H22"/>
    </row>
    <row r="23" ht="51" customHeight="1" spans="1:12">
      <c r="A23" s="243" t="s">
        <v>261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</row>
  </sheetData>
  <mergeCells count="14">
    <mergeCell ref="A1:K1"/>
    <mergeCell ref="A4:C4"/>
    <mergeCell ref="E4:K4"/>
    <mergeCell ref="F5:G5"/>
    <mergeCell ref="A23:L23"/>
    <mergeCell ref="A5:A6"/>
    <mergeCell ref="B5:B6"/>
    <mergeCell ref="C5:C6"/>
    <mergeCell ref="D4:D6"/>
    <mergeCell ref="E5:E6"/>
    <mergeCell ref="H5:H6"/>
    <mergeCell ref="I5:I6"/>
    <mergeCell ref="J5:J6"/>
    <mergeCell ref="K5:K6"/>
  </mergeCells>
  <printOptions horizontalCentered="1" verticalCentered="1"/>
  <pageMargins left="0" right="0" top="0" bottom="0" header="0" footer="0"/>
  <pageSetup paperSize="9" scale="95" orientation="landscape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89"/>
  <sheetViews>
    <sheetView showGridLines="0" showZeros="0" topLeftCell="A19" workbookViewId="0">
      <selection activeCell="K65" sqref="K65"/>
    </sheetView>
  </sheetViews>
  <sheetFormatPr defaultColWidth="9.16666666666667" defaultRowHeight="12.75" customHeight="1" outlineLevelCol="6"/>
  <cols>
    <col min="1" max="2" width="7.33333333333333" style="204" customWidth="1"/>
    <col min="3" max="3" width="49.5" customWidth="1"/>
    <col min="4" max="4" width="20.3333333333333" customWidth="1"/>
    <col min="5" max="5" width="24" customWidth="1"/>
    <col min="6" max="6" width="19.1666666666667" customWidth="1"/>
    <col min="7" max="7" width="11.5" customWidth="1"/>
  </cols>
  <sheetData>
    <row r="1" ht="24.75" customHeight="1" spans="1:6">
      <c r="A1" s="141" t="s">
        <v>262</v>
      </c>
      <c r="B1" s="141"/>
      <c r="C1" s="141"/>
      <c r="D1" s="141"/>
      <c r="E1" s="141"/>
      <c r="F1" s="141"/>
    </row>
    <row r="2" ht="15.75" customHeight="1" spans="1:6">
      <c r="A2" s="141"/>
      <c r="B2" s="141"/>
      <c r="C2" s="141"/>
      <c r="D2" s="141"/>
      <c r="F2" s="196" t="s">
        <v>263</v>
      </c>
    </row>
    <row r="3" s="87" customFormat="1" ht="15.75" customHeight="1" spans="1:6">
      <c r="A3" s="60" t="s">
        <v>25</v>
      </c>
      <c r="B3" s="60"/>
      <c r="C3" s="205"/>
      <c r="D3" s="205"/>
      <c r="F3" s="196" t="s">
        <v>26</v>
      </c>
    </row>
    <row r="4" s="86" customFormat="1" ht="12" customHeight="1" spans="1:6">
      <c r="A4" s="206" t="s">
        <v>76</v>
      </c>
      <c r="B4" s="206"/>
      <c r="C4" s="96" t="s">
        <v>77</v>
      </c>
      <c r="D4" s="207" t="s">
        <v>264</v>
      </c>
      <c r="E4" s="208"/>
      <c r="F4" s="209"/>
    </row>
    <row r="5" s="86" customFormat="1" ht="12" customHeight="1" spans="1:6">
      <c r="A5" s="206" t="s">
        <v>78</v>
      </c>
      <c r="B5" s="206" t="s">
        <v>79</v>
      </c>
      <c r="C5" s="96"/>
      <c r="D5" s="96" t="s">
        <v>62</v>
      </c>
      <c r="E5" s="96" t="s">
        <v>265</v>
      </c>
      <c r="F5" s="96" t="s">
        <v>266</v>
      </c>
    </row>
    <row r="6" s="86" customFormat="1" ht="12" customHeight="1" spans="1:6">
      <c r="A6" s="206"/>
      <c r="B6" s="206"/>
      <c r="C6" s="96" t="s">
        <v>267</v>
      </c>
      <c r="D6" s="210">
        <f>D7+D22+D43</f>
        <v>543.15</v>
      </c>
      <c r="E6" s="210">
        <f>E7+E43</f>
        <v>450.38</v>
      </c>
      <c r="F6" s="210">
        <f>F22</f>
        <v>92.77</v>
      </c>
    </row>
    <row r="7" s="86" customFormat="1" ht="12" customHeight="1" spans="1:7">
      <c r="A7" s="72" t="s">
        <v>116</v>
      </c>
      <c r="B7" s="73"/>
      <c r="C7" s="211" t="s">
        <v>67</v>
      </c>
      <c r="D7" s="212">
        <v>428.9</v>
      </c>
      <c r="E7" s="212">
        <v>428.9</v>
      </c>
      <c r="F7" s="213"/>
      <c r="G7" s="214"/>
    </row>
    <row r="8" s="86" customFormat="1" ht="12" customHeight="1" spans="1:7">
      <c r="A8" s="75"/>
      <c r="B8" s="76" t="s">
        <v>117</v>
      </c>
      <c r="C8" s="215" t="s">
        <v>118</v>
      </c>
      <c r="D8" s="216">
        <v>174.13</v>
      </c>
      <c r="E8" s="216">
        <v>174.13</v>
      </c>
      <c r="F8" s="213"/>
      <c r="G8" s="214"/>
    </row>
    <row r="9" s="86" customFormat="1" ht="12" customHeight="1" spans="1:7">
      <c r="A9" s="75" t="s">
        <v>119</v>
      </c>
      <c r="B9" s="76" t="s">
        <v>120</v>
      </c>
      <c r="C9" s="215" t="s">
        <v>122</v>
      </c>
      <c r="D9" s="216">
        <v>174.13</v>
      </c>
      <c r="E9" s="216">
        <v>174.13</v>
      </c>
      <c r="F9" s="213"/>
      <c r="G9" s="214"/>
    </row>
    <row r="10" s="86" customFormat="1" ht="12" customHeight="1" spans="1:7">
      <c r="A10" s="75"/>
      <c r="B10" s="76" t="s">
        <v>123</v>
      </c>
      <c r="C10" s="215" t="s">
        <v>124</v>
      </c>
      <c r="D10" s="216">
        <v>125.26</v>
      </c>
      <c r="E10" s="216">
        <v>125.26</v>
      </c>
      <c r="F10" s="213"/>
      <c r="G10" s="214"/>
    </row>
    <row r="11" s="86" customFormat="1" ht="12" customHeight="1" spans="1:7">
      <c r="A11" s="75" t="s">
        <v>119</v>
      </c>
      <c r="B11" s="76" t="s">
        <v>125</v>
      </c>
      <c r="C11" s="215" t="s">
        <v>127</v>
      </c>
      <c r="D11" s="216">
        <v>125.26</v>
      </c>
      <c r="E11" s="216">
        <v>125.26</v>
      </c>
      <c r="F11" s="213"/>
      <c r="G11" s="214"/>
    </row>
    <row r="12" s="86" customFormat="1" ht="12" customHeight="1" spans="1:7">
      <c r="A12" s="75"/>
      <c r="B12" s="76" t="s">
        <v>128</v>
      </c>
      <c r="C12" s="215" t="s">
        <v>129</v>
      </c>
      <c r="D12" s="216">
        <v>14.51</v>
      </c>
      <c r="E12" s="216">
        <v>14.51</v>
      </c>
      <c r="F12" s="213"/>
      <c r="G12" s="214"/>
    </row>
    <row r="13" s="86" customFormat="1" ht="12" customHeight="1" spans="1:7">
      <c r="A13" s="75" t="s">
        <v>119</v>
      </c>
      <c r="B13" s="76" t="s">
        <v>130</v>
      </c>
      <c r="C13" s="215" t="s">
        <v>132</v>
      </c>
      <c r="D13" s="216">
        <v>14.51</v>
      </c>
      <c r="E13" s="216">
        <v>14.51</v>
      </c>
      <c r="F13" s="213"/>
      <c r="G13" s="214"/>
    </row>
    <row r="14" s="86" customFormat="1" ht="12" customHeight="1" spans="1:7">
      <c r="A14" s="75"/>
      <c r="B14" s="76" t="s">
        <v>133</v>
      </c>
      <c r="C14" s="215" t="s">
        <v>134</v>
      </c>
      <c r="D14" s="216">
        <v>55.36</v>
      </c>
      <c r="E14" s="216">
        <v>55.36</v>
      </c>
      <c r="F14" s="213"/>
      <c r="G14" s="214"/>
    </row>
    <row r="15" s="86" customFormat="1" ht="12" customHeight="1" spans="1:7">
      <c r="A15" s="75" t="s">
        <v>119</v>
      </c>
      <c r="B15" s="76" t="s">
        <v>135</v>
      </c>
      <c r="C15" s="215" t="s">
        <v>137</v>
      </c>
      <c r="D15" s="216">
        <v>55.36</v>
      </c>
      <c r="E15" s="216">
        <v>55.36</v>
      </c>
      <c r="F15" s="213"/>
      <c r="G15" s="214"/>
    </row>
    <row r="16" s="86" customFormat="1" ht="12" customHeight="1" spans="1:7">
      <c r="A16" s="75"/>
      <c r="B16" s="76" t="s">
        <v>138</v>
      </c>
      <c r="C16" s="215" t="s">
        <v>139</v>
      </c>
      <c r="D16" s="216">
        <v>24.48</v>
      </c>
      <c r="E16" s="216">
        <v>24.48</v>
      </c>
      <c r="F16" s="213"/>
      <c r="G16" s="214"/>
    </row>
    <row r="17" s="86" customFormat="1" ht="12" customHeight="1" spans="1:7">
      <c r="A17" s="75" t="s">
        <v>119</v>
      </c>
      <c r="B17" s="76" t="s">
        <v>140</v>
      </c>
      <c r="C17" s="215" t="s">
        <v>142</v>
      </c>
      <c r="D17" s="216">
        <v>24.48</v>
      </c>
      <c r="E17" s="216">
        <v>24.48</v>
      </c>
      <c r="F17" s="213"/>
      <c r="G17" s="214"/>
    </row>
    <row r="18" s="86" customFormat="1" ht="12" customHeight="1" spans="1:7">
      <c r="A18" s="75"/>
      <c r="B18" s="76" t="s">
        <v>143</v>
      </c>
      <c r="C18" s="215" t="s">
        <v>144</v>
      </c>
      <c r="D18" s="216">
        <v>0.68</v>
      </c>
      <c r="E18" s="216">
        <v>0.68</v>
      </c>
      <c r="F18" s="213"/>
      <c r="G18" s="214"/>
    </row>
    <row r="19" s="86" customFormat="1" ht="12" customHeight="1" spans="1:7">
      <c r="A19" s="75" t="s">
        <v>119</v>
      </c>
      <c r="B19" s="76" t="s">
        <v>145</v>
      </c>
      <c r="C19" s="215" t="s">
        <v>147</v>
      </c>
      <c r="D19" s="216">
        <v>0.68</v>
      </c>
      <c r="E19" s="216">
        <v>0.68</v>
      </c>
      <c r="F19" s="213"/>
      <c r="G19" s="214"/>
    </row>
    <row r="20" s="86" customFormat="1" ht="12" customHeight="1" spans="1:7">
      <c r="A20" s="75"/>
      <c r="B20" s="76" t="s">
        <v>148</v>
      </c>
      <c r="C20" s="215" t="s">
        <v>149</v>
      </c>
      <c r="D20" s="216">
        <v>34.48</v>
      </c>
      <c r="E20" s="216">
        <v>34.48</v>
      </c>
      <c r="F20" s="213"/>
      <c r="G20" s="214"/>
    </row>
    <row r="21" s="86" customFormat="1" ht="12" customHeight="1" spans="1:7">
      <c r="A21" s="75" t="s">
        <v>119</v>
      </c>
      <c r="B21" s="76" t="s">
        <v>150</v>
      </c>
      <c r="C21" s="215" t="s">
        <v>152</v>
      </c>
      <c r="D21" s="216">
        <v>34.48</v>
      </c>
      <c r="E21" s="216">
        <v>34.48</v>
      </c>
      <c r="F21" s="213"/>
      <c r="G21" s="214"/>
    </row>
    <row r="22" s="86" customFormat="1" ht="12" customHeight="1" spans="1:7">
      <c r="A22" s="75" t="s">
        <v>153</v>
      </c>
      <c r="B22" s="76"/>
      <c r="C22" s="215" t="s">
        <v>68</v>
      </c>
      <c r="D22" s="216">
        <v>92.77</v>
      </c>
      <c r="E22" s="213"/>
      <c r="F22" s="216">
        <v>92.77</v>
      </c>
      <c r="G22" s="214"/>
    </row>
    <row r="23" s="86" customFormat="1" ht="12" customHeight="1" spans="1:7">
      <c r="A23" s="75"/>
      <c r="B23" s="76" t="s">
        <v>154</v>
      </c>
      <c r="C23" s="215" t="s">
        <v>155</v>
      </c>
      <c r="D23" s="216">
        <v>3.59</v>
      </c>
      <c r="E23" s="213"/>
      <c r="F23" s="216">
        <v>3.59</v>
      </c>
      <c r="G23" s="214"/>
    </row>
    <row r="24" s="86" customFormat="1" ht="12" customHeight="1" spans="1:7">
      <c r="A24" s="75" t="s">
        <v>119</v>
      </c>
      <c r="B24" s="76" t="s">
        <v>156</v>
      </c>
      <c r="C24" s="215" t="s">
        <v>158</v>
      </c>
      <c r="D24" s="216">
        <v>3.59</v>
      </c>
      <c r="E24" s="213"/>
      <c r="F24" s="216">
        <v>3.59</v>
      </c>
      <c r="G24" s="214"/>
    </row>
    <row r="25" s="86" customFormat="1" ht="12" customHeight="1" spans="1:7">
      <c r="A25" s="75"/>
      <c r="B25" s="76" t="s">
        <v>166</v>
      </c>
      <c r="C25" s="215" t="s">
        <v>167</v>
      </c>
      <c r="D25" s="216">
        <v>4</v>
      </c>
      <c r="E25" s="213"/>
      <c r="F25" s="216">
        <v>4</v>
      </c>
      <c r="G25" s="214"/>
    </row>
    <row r="26" s="86" customFormat="1" ht="12" customHeight="1" spans="1:7">
      <c r="A26" s="75" t="s">
        <v>119</v>
      </c>
      <c r="B26" s="76" t="s">
        <v>168</v>
      </c>
      <c r="C26" s="215" t="s">
        <v>170</v>
      </c>
      <c r="D26" s="216">
        <v>4</v>
      </c>
      <c r="E26" s="213"/>
      <c r="F26" s="216">
        <v>4</v>
      </c>
      <c r="G26" s="214"/>
    </row>
    <row r="27" s="86" customFormat="1" ht="12" customHeight="1" spans="1:7">
      <c r="A27" s="75"/>
      <c r="B27" s="76" t="s">
        <v>171</v>
      </c>
      <c r="C27" s="215" t="s">
        <v>172</v>
      </c>
      <c r="D27" s="216">
        <v>0.49</v>
      </c>
      <c r="E27" s="213"/>
      <c r="F27" s="216">
        <v>0.49</v>
      </c>
      <c r="G27" s="214"/>
    </row>
    <row r="28" s="86" customFormat="1" ht="12" customHeight="1" spans="1:7">
      <c r="A28" s="75" t="s">
        <v>119</v>
      </c>
      <c r="B28" s="76" t="s">
        <v>173</v>
      </c>
      <c r="C28" s="215" t="s">
        <v>175</v>
      </c>
      <c r="D28" s="216">
        <v>0.49</v>
      </c>
      <c r="E28" s="213"/>
      <c r="F28" s="216">
        <v>0.49</v>
      </c>
      <c r="G28" s="214"/>
    </row>
    <row r="29" s="86" customFormat="1" ht="12" customHeight="1" spans="1:7">
      <c r="A29" s="75"/>
      <c r="B29" s="76" t="s">
        <v>176</v>
      </c>
      <c r="C29" s="215" t="s">
        <v>177</v>
      </c>
      <c r="D29" s="216">
        <v>2</v>
      </c>
      <c r="E29" s="213"/>
      <c r="F29" s="216">
        <v>2</v>
      </c>
      <c r="G29" s="214"/>
    </row>
    <row r="30" s="86" customFormat="1" ht="12" customHeight="1" spans="1:7">
      <c r="A30" s="75" t="s">
        <v>119</v>
      </c>
      <c r="B30" s="76" t="s">
        <v>178</v>
      </c>
      <c r="C30" s="215" t="s">
        <v>180</v>
      </c>
      <c r="D30" s="216">
        <v>2</v>
      </c>
      <c r="E30" s="213"/>
      <c r="F30" s="216">
        <v>2</v>
      </c>
      <c r="G30" s="214"/>
    </row>
    <row r="31" s="86" customFormat="1" ht="12" customHeight="1" spans="1:7">
      <c r="A31" s="75"/>
      <c r="B31" s="76" t="s">
        <v>196</v>
      </c>
      <c r="C31" s="215" t="s">
        <v>197</v>
      </c>
      <c r="D31" s="216">
        <v>5.76</v>
      </c>
      <c r="E31" s="213"/>
      <c r="F31" s="216">
        <v>5.76</v>
      </c>
      <c r="G31" s="214"/>
    </row>
    <row r="32" s="86" customFormat="1" ht="12" customHeight="1" spans="1:7">
      <c r="A32" s="75" t="s">
        <v>119</v>
      </c>
      <c r="B32" s="76" t="s">
        <v>198</v>
      </c>
      <c r="C32" s="215" t="s">
        <v>200</v>
      </c>
      <c r="D32" s="216">
        <v>5.76</v>
      </c>
      <c r="E32" s="213"/>
      <c r="F32" s="216">
        <v>5.76</v>
      </c>
      <c r="G32" s="214"/>
    </row>
    <row r="33" s="86" customFormat="1" ht="12" customHeight="1" spans="1:7">
      <c r="A33" s="75"/>
      <c r="B33" s="76" t="s">
        <v>201</v>
      </c>
      <c r="C33" s="215" t="s">
        <v>202</v>
      </c>
      <c r="D33" s="216">
        <v>5.75</v>
      </c>
      <c r="E33" s="213"/>
      <c r="F33" s="216">
        <v>5.75</v>
      </c>
      <c r="G33" s="214"/>
    </row>
    <row r="34" s="86" customFormat="1" ht="12" customHeight="1" spans="1:7">
      <c r="A34" s="75" t="s">
        <v>119</v>
      </c>
      <c r="B34" s="76" t="s">
        <v>203</v>
      </c>
      <c r="C34" s="215" t="s">
        <v>205</v>
      </c>
      <c r="D34" s="216">
        <v>2.3</v>
      </c>
      <c r="E34" s="213"/>
      <c r="F34" s="216">
        <v>2.3</v>
      </c>
      <c r="G34" s="214"/>
    </row>
    <row r="35" s="86" customFormat="1" ht="12" customHeight="1" spans="1:7">
      <c r="A35" s="75" t="s">
        <v>119</v>
      </c>
      <c r="B35" s="76" t="s">
        <v>203</v>
      </c>
      <c r="C35" s="215" t="s">
        <v>207</v>
      </c>
      <c r="D35" s="216">
        <v>3.45</v>
      </c>
      <c r="E35" s="213"/>
      <c r="F35" s="216">
        <v>3.45</v>
      </c>
      <c r="G35" s="214"/>
    </row>
    <row r="36" s="86" customFormat="1" ht="12" customHeight="1" spans="1:7">
      <c r="A36" s="75"/>
      <c r="B36" s="76" t="s">
        <v>208</v>
      </c>
      <c r="C36" s="215" t="s">
        <v>209</v>
      </c>
      <c r="D36" s="216">
        <v>4.6</v>
      </c>
      <c r="E36" s="213"/>
      <c r="F36" s="216">
        <v>4.6</v>
      </c>
      <c r="G36" s="214"/>
    </row>
    <row r="37" s="86" customFormat="1" ht="12" customHeight="1" spans="1:7">
      <c r="A37" s="75" t="s">
        <v>119</v>
      </c>
      <c r="B37" s="76" t="s">
        <v>210</v>
      </c>
      <c r="C37" s="215" t="s">
        <v>212</v>
      </c>
      <c r="D37" s="216">
        <v>4.6</v>
      </c>
      <c r="E37" s="213"/>
      <c r="F37" s="216">
        <v>4.6</v>
      </c>
      <c r="G37" s="214"/>
    </row>
    <row r="38" s="86" customFormat="1" ht="12" customHeight="1" spans="1:7">
      <c r="A38" s="75"/>
      <c r="B38" s="76" t="s">
        <v>213</v>
      </c>
      <c r="C38" s="215" t="s">
        <v>214</v>
      </c>
      <c r="D38" s="216">
        <v>41.41</v>
      </c>
      <c r="E38" s="213"/>
      <c r="F38" s="216">
        <v>41.41</v>
      </c>
      <c r="G38" s="214"/>
    </row>
    <row r="39" s="86" customFormat="1" ht="12" customHeight="1" spans="1:7">
      <c r="A39" s="75" t="s">
        <v>119</v>
      </c>
      <c r="B39" s="76" t="s">
        <v>215</v>
      </c>
      <c r="C39" s="215" t="s">
        <v>217</v>
      </c>
      <c r="D39" s="216">
        <v>41.41</v>
      </c>
      <c r="E39" s="213"/>
      <c r="F39" s="216">
        <v>41.41</v>
      </c>
      <c r="G39" s="214"/>
    </row>
    <row r="40" s="86" customFormat="1" ht="12" customHeight="1" spans="1:7">
      <c r="A40" s="75"/>
      <c r="B40" s="76" t="s">
        <v>218</v>
      </c>
      <c r="C40" s="215" t="s">
        <v>268</v>
      </c>
      <c r="D40" s="216">
        <v>25.17</v>
      </c>
      <c r="E40" s="213"/>
      <c r="F40" s="216">
        <v>25.17</v>
      </c>
      <c r="G40" s="214"/>
    </row>
    <row r="41" s="86" customFormat="1" ht="12" customHeight="1" spans="1:7">
      <c r="A41" s="75" t="s">
        <v>119</v>
      </c>
      <c r="B41" s="76" t="s">
        <v>269</v>
      </c>
      <c r="C41" s="215" t="s">
        <v>270</v>
      </c>
      <c r="D41" s="216">
        <v>3.17</v>
      </c>
      <c r="E41" s="213"/>
      <c r="F41" s="216">
        <v>3.17</v>
      </c>
      <c r="G41" s="214"/>
    </row>
    <row r="42" s="86" customFormat="1" ht="12" customHeight="1" spans="1:7">
      <c r="A42" s="75" t="s">
        <v>119</v>
      </c>
      <c r="B42" s="76" t="s">
        <v>269</v>
      </c>
      <c r="C42" s="215" t="s">
        <v>271</v>
      </c>
      <c r="D42" s="216">
        <v>22</v>
      </c>
      <c r="E42" s="213"/>
      <c r="F42" s="216">
        <v>22</v>
      </c>
      <c r="G42" s="214"/>
    </row>
    <row r="43" s="86" customFormat="1" ht="12" customHeight="1" spans="1:7">
      <c r="A43" s="75" t="s">
        <v>227</v>
      </c>
      <c r="B43" s="76"/>
      <c r="C43" s="215" t="s">
        <v>69</v>
      </c>
      <c r="D43" s="216">
        <v>21.48</v>
      </c>
      <c r="E43" s="216">
        <v>21.48</v>
      </c>
      <c r="F43" s="213"/>
      <c r="G43" s="214"/>
    </row>
    <row r="44" s="86" customFormat="1" ht="12" customHeight="1" spans="1:7">
      <c r="A44" s="75"/>
      <c r="B44" s="76" t="s">
        <v>228</v>
      </c>
      <c r="C44" s="215" t="s">
        <v>272</v>
      </c>
      <c r="D44" s="216">
        <v>17.34</v>
      </c>
      <c r="E44" s="216">
        <v>17.34</v>
      </c>
      <c r="F44" s="213"/>
      <c r="G44" s="214"/>
    </row>
    <row r="45" s="86" customFormat="1" ht="12" customHeight="1" spans="1:7">
      <c r="A45" s="75" t="s">
        <v>119</v>
      </c>
      <c r="B45" s="76" t="s">
        <v>273</v>
      </c>
      <c r="C45" s="215" t="s">
        <v>274</v>
      </c>
      <c r="D45" s="216">
        <v>17.34</v>
      </c>
      <c r="E45" s="216">
        <v>17.34</v>
      </c>
      <c r="F45" s="213"/>
      <c r="G45" s="214"/>
    </row>
    <row r="46" s="86" customFormat="1" ht="12" customHeight="1" spans="1:7">
      <c r="A46" s="75"/>
      <c r="B46" s="76" t="s">
        <v>233</v>
      </c>
      <c r="C46" s="215" t="s">
        <v>275</v>
      </c>
      <c r="D46" s="216">
        <v>4.03</v>
      </c>
      <c r="E46" s="216">
        <v>4.03</v>
      </c>
      <c r="F46" s="213"/>
      <c r="G46" s="214"/>
    </row>
    <row r="47" s="86" customFormat="1" ht="12" customHeight="1" spans="1:7">
      <c r="A47" s="75" t="s">
        <v>119</v>
      </c>
      <c r="B47" s="76" t="s">
        <v>276</v>
      </c>
      <c r="C47" s="215" t="s">
        <v>277</v>
      </c>
      <c r="D47" s="216">
        <v>4.03</v>
      </c>
      <c r="E47" s="216">
        <v>4.03</v>
      </c>
      <c r="F47" s="213"/>
      <c r="G47" s="214"/>
    </row>
    <row r="48" s="86" customFormat="1" ht="12" customHeight="1" spans="1:7">
      <c r="A48" s="75"/>
      <c r="B48" s="76" t="s">
        <v>238</v>
      </c>
      <c r="C48" s="215" t="s">
        <v>278</v>
      </c>
      <c r="D48" s="216">
        <v>0.11</v>
      </c>
      <c r="E48" s="216">
        <v>0.11</v>
      </c>
      <c r="F48" s="213"/>
      <c r="G48" s="214"/>
    </row>
    <row r="49" s="86" customFormat="1" ht="12" customHeight="1" spans="1:7">
      <c r="A49" s="75" t="s">
        <v>119</v>
      </c>
      <c r="B49" s="76" t="s">
        <v>279</v>
      </c>
      <c r="C49" s="215" t="s">
        <v>280</v>
      </c>
      <c r="D49" s="216">
        <v>0.11</v>
      </c>
      <c r="E49" s="216">
        <v>0.11</v>
      </c>
      <c r="F49" s="213"/>
      <c r="G49" s="214"/>
    </row>
    <row r="50" s="86" customFormat="1" ht="24" customHeight="1" spans="1:7">
      <c r="A50" s="217"/>
      <c r="B50" s="218"/>
      <c r="C50" s="219"/>
      <c r="D50" s="220"/>
      <c r="E50" s="220"/>
      <c r="F50" s="221"/>
      <c r="G50" s="214"/>
    </row>
    <row r="51" s="86" customFormat="1" ht="36" customHeight="1" spans="1:7">
      <c r="A51" s="60" t="s">
        <v>281</v>
      </c>
      <c r="B51" s="60"/>
      <c r="C51" s="205"/>
      <c r="D51" s="205"/>
      <c r="E51" s="87"/>
      <c r="F51" s="196" t="s">
        <v>26</v>
      </c>
      <c r="G51" s="214"/>
    </row>
    <row r="52" s="86" customFormat="1" ht="12" customHeight="1" spans="1:7">
      <c r="A52" s="222" t="s">
        <v>76</v>
      </c>
      <c r="B52" s="222"/>
      <c r="C52" s="223" t="s">
        <v>77</v>
      </c>
      <c r="D52" s="224" t="s">
        <v>264</v>
      </c>
      <c r="E52" s="225"/>
      <c r="F52" s="226"/>
      <c r="G52" s="214"/>
    </row>
    <row r="53" s="86" customFormat="1" ht="12" customHeight="1" spans="1:7">
      <c r="A53" s="222" t="s">
        <v>78</v>
      </c>
      <c r="B53" s="222" t="s">
        <v>79</v>
      </c>
      <c r="C53" s="223"/>
      <c r="D53" s="223" t="s">
        <v>62</v>
      </c>
      <c r="E53" s="223" t="s">
        <v>265</v>
      </c>
      <c r="F53" s="223" t="s">
        <v>266</v>
      </c>
      <c r="G53" s="214"/>
    </row>
    <row r="54" s="86" customFormat="1" ht="12" customHeight="1" spans="1:7">
      <c r="A54" s="222"/>
      <c r="B54" s="222"/>
      <c r="C54" s="223" t="s">
        <v>267</v>
      </c>
      <c r="D54" s="227">
        <v>34.41</v>
      </c>
      <c r="E54" s="227">
        <f>E55+E84</f>
        <v>29.02</v>
      </c>
      <c r="F54" s="227">
        <f>F70</f>
        <v>5.39</v>
      </c>
      <c r="G54" s="214"/>
    </row>
    <row r="55" s="86" customFormat="1" ht="12" customHeight="1" spans="1:6">
      <c r="A55" s="72" t="s">
        <v>116</v>
      </c>
      <c r="B55" s="73"/>
      <c r="C55" s="73" t="s">
        <v>67</v>
      </c>
      <c r="D55" s="74">
        <v>28.69</v>
      </c>
      <c r="E55" s="228">
        <v>28.69</v>
      </c>
      <c r="F55" s="229"/>
    </row>
    <row r="56" s="86" customFormat="1" ht="12" customHeight="1" spans="1:6">
      <c r="A56" s="75"/>
      <c r="B56" s="76" t="s">
        <v>117</v>
      </c>
      <c r="C56" s="76" t="s">
        <v>118</v>
      </c>
      <c r="D56" s="77">
        <v>11.48</v>
      </c>
      <c r="E56" s="228">
        <v>11.48</v>
      </c>
      <c r="F56" s="229"/>
    </row>
    <row r="57" s="86" customFormat="1" ht="12" customHeight="1" spans="1:6">
      <c r="A57" s="75" t="s">
        <v>119</v>
      </c>
      <c r="B57" s="76" t="s">
        <v>120</v>
      </c>
      <c r="C57" s="76" t="s">
        <v>122</v>
      </c>
      <c r="D57" s="77">
        <v>11.48</v>
      </c>
      <c r="E57" s="228">
        <v>11.48</v>
      </c>
      <c r="F57" s="229"/>
    </row>
    <row r="58" s="86" customFormat="1" ht="12" customHeight="1" spans="1:6">
      <c r="A58" s="75"/>
      <c r="B58" s="76" t="s">
        <v>123</v>
      </c>
      <c r="C58" s="76" t="s">
        <v>124</v>
      </c>
      <c r="D58" s="77">
        <v>8.27</v>
      </c>
      <c r="E58" s="228">
        <v>8.27</v>
      </c>
      <c r="F58" s="229"/>
    </row>
    <row r="59" s="86" customFormat="1" ht="12" customHeight="1" spans="1:6">
      <c r="A59" s="75" t="s">
        <v>119</v>
      </c>
      <c r="B59" s="76" t="s">
        <v>125</v>
      </c>
      <c r="C59" s="76" t="s">
        <v>127</v>
      </c>
      <c r="D59" s="77">
        <v>8.27</v>
      </c>
      <c r="E59" s="228">
        <v>8.27</v>
      </c>
      <c r="F59" s="229"/>
    </row>
    <row r="60" ht="12" customHeight="1" spans="1:6">
      <c r="A60" s="75"/>
      <c r="B60" s="76" t="s">
        <v>128</v>
      </c>
      <c r="C60" s="76" t="s">
        <v>129</v>
      </c>
      <c r="D60" s="77">
        <v>0.96</v>
      </c>
      <c r="E60" s="228">
        <v>0.96</v>
      </c>
      <c r="F60" s="230"/>
    </row>
    <row r="61" ht="15" customHeight="1" spans="1:6">
      <c r="A61" s="75" t="s">
        <v>119</v>
      </c>
      <c r="B61" s="76" t="s">
        <v>130</v>
      </c>
      <c r="C61" s="76" t="s">
        <v>132</v>
      </c>
      <c r="D61" s="77">
        <v>0.96</v>
      </c>
      <c r="E61" s="228">
        <v>0.96</v>
      </c>
      <c r="F61" s="230"/>
    </row>
    <row r="62" customHeight="1" spans="1:6">
      <c r="A62" s="75"/>
      <c r="B62" s="76" t="s">
        <v>133</v>
      </c>
      <c r="C62" s="76" t="s">
        <v>134</v>
      </c>
      <c r="D62" s="77">
        <v>3.91</v>
      </c>
      <c r="E62" s="228">
        <v>3.91</v>
      </c>
      <c r="F62" s="230"/>
    </row>
    <row r="63" customHeight="1" spans="1:6">
      <c r="A63" s="75" t="s">
        <v>119</v>
      </c>
      <c r="B63" s="76" t="s">
        <v>135</v>
      </c>
      <c r="C63" s="76" t="s">
        <v>137</v>
      </c>
      <c r="D63" s="77">
        <v>3.91</v>
      </c>
      <c r="E63" s="228">
        <v>3.91</v>
      </c>
      <c r="F63" s="230"/>
    </row>
    <row r="64" customHeight="1" spans="1:6">
      <c r="A64" s="75"/>
      <c r="B64" s="76" t="s">
        <v>138</v>
      </c>
      <c r="C64" s="76" t="s">
        <v>139</v>
      </c>
      <c r="D64" s="77">
        <v>1.63</v>
      </c>
      <c r="E64" s="228">
        <v>1.63</v>
      </c>
      <c r="F64" s="230"/>
    </row>
    <row r="65" customHeight="1" spans="1:6">
      <c r="A65" s="75" t="s">
        <v>119</v>
      </c>
      <c r="B65" s="76" t="s">
        <v>140</v>
      </c>
      <c r="C65" s="76" t="s">
        <v>142</v>
      </c>
      <c r="D65" s="77">
        <v>1.63</v>
      </c>
      <c r="E65" s="228">
        <v>1.63</v>
      </c>
      <c r="F65" s="230"/>
    </row>
    <row r="66" customHeight="1" spans="1:6">
      <c r="A66" s="75"/>
      <c r="B66" s="76" t="s">
        <v>143</v>
      </c>
      <c r="C66" s="76" t="s">
        <v>144</v>
      </c>
      <c r="D66" s="77">
        <v>0.05</v>
      </c>
      <c r="E66" s="228">
        <v>0.05</v>
      </c>
      <c r="F66" s="230"/>
    </row>
    <row r="67" customHeight="1" spans="1:6">
      <c r="A67" s="75" t="s">
        <v>119</v>
      </c>
      <c r="B67" s="76" t="s">
        <v>145</v>
      </c>
      <c r="C67" s="76" t="s">
        <v>147</v>
      </c>
      <c r="D67" s="77">
        <v>0.05</v>
      </c>
      <c r="E67" s="228">
        <v>0.05</v>
      </c>
      <c r="F67" s="230"/>
    </row>
    <row r="68" customHeight="1" spans="1:6">
      <c r="A68" s="75"/>
      <c r="B68" s="76" t="s">
        <v>148</v>
      </c>
      <c r="C68" s="76" t="s">
        <v>149</v>
      </c>
      <c r="D68" s="77">
        <v>2.39</v>
      </c>
      <c r="E68" s="228">
        <v>2.39</v>
      </c>
      <c r="F68" s="230"/>
    </row>
    <row r="69" customHeight="1" spans="1:6">
      <c r="A69" s="75" t="s">
        <v>119</v>
      </c>
      <c r="B69" s="76" t="s">
        <v>150</v>
      </c>
      <c r="C69" s="76" t="s">
        <v>152</v>
      </c>
      <c r="D69" s="77">
        <v>2.39</v>
      </c>
      <c r="E69" s="228">
        <v>2.39</v>
      </c>
      <c r="F69" s="230"/>
    </row>
    <row r="70" customHeight="1" spans="1:6">
      <c r="A70" s="75" t="s">
        <v>153</v>
      </c>
      <c r="B70" s="76"/>
      <c r="C70" s="76" t="s">
        <v>68</v>
      </c>
      <c r="D70" s="77">
        <v>5.39</v>
      </c>
      <c r="E70" s="231"/>
      <c r="F70" s="228">
        <v>5.39</v>
      </c>
    </row>
    <row r="71" customHeight="1" spans="1:6">
      <c r="A71" s="75"/>
      <c r="B71" s="76" t="s">
        <v>154</v>
      </c>
      <c r="C71" s="76" t="s">
        <v>155</v>
      </c>
      <c r="D71" s="77">
        <v>1.48</v>
      </c>
      <c r="E71" s="231"/>
      <c r="F71" s="228">
        <v>1.48</v>
      </c>
    </row>
    <row r="72" customHeight="1" spans="1:6">
      <c r="A72" s="75" t="s">
        <v>119</v>
      </c>
      <c r="B72" s="76" t="s">
        <v>156</v>
      </c>
      <c r="C72" s="76" t="s">
        <v>158</v>
      </c>
      <c r="D72" s="77">
        <v>1.48</v>
      </c>
      <c r="E72" s="231"/>
      <c r="F72" s="228">
        <v>1.48</v>
      </c>
    </row>
    <row r="73" customHeight="1" spans="1:6">
      <c r="A73" s="75"/>
      <c r="B73" s="76" t="s">
        <v>161</v>
      </c>
      <c r="C73" s="76" t="s">
        <v>162</v>
      </c>
      <c r="D73" s="77">
        <v>0.2</v>
      </c>
      <c r="E73" s="231"/>
      <c r="F73" s="228">
        <v>0.2</v>
      </c>
    </row>
    <row r="74" customHeight="1" spans="1:6">
      <c r="A74" s="75" t="s">
        <v>119</v>
      </c>
      <c r="B74" s="76" t="s">
        <v>163</v>
      </c>
      <c r="C74" s="76" t="s">
        <v>244</v>
      </c>
      <c r="D74" s="77">
        <v>0.2</v>
      </c>
      <c r="E74" s="231"/>
      <c r="F74" s="228">
        <v>0.2</v>
      </c>
    </row>
    <row r="75" customHeight="1" spans="1:6">
      <c r="A75" s="75"/>
      <c r="B75" s="76" t="s">
        <v>176</v>
      </c>
      <c r="C75" s="76" t="s">
        <v>177</v>
      </c>
      <c r="D75" s="77">
        <v>0.5</v>
      </c>
      <c r="E75" s="231"/>
      <c r="F75" s="228">
        <v>0.5</v>
      </c>
    </row>
    <row r="76" customHeight="1" spans="1:6">
      <c r="A76" s="75" t="s">
        <v>119</v>
      </c>
      <c r="B76" s="76" t="s">
        <v>178</v>
      </c>
      <c r="C76" s="76" t="s">
        <v>180</v>
      </c>
      <c r="D76" s="77">
        <v>0.5</v>
      </c>
      <c r="E76" s="231"/>
      <c r="F76" s="228">
        <v>0.5</v>
      </c>
    </row>
    <row r="77" customHeight="1" spans="1:6">
      <c r="A77" s="75"/>
      <c r="B77" s="76" t="s">
        <v>201</v>
      </c>
      <c r="C77" s="76" t="s">
        <v>202</v>
      </c>
      <c r="D77" s="77">
        <v>0.4</v>
      </c>
      <c r="E77" s="231"/>
      <c r="F77" s="228">
        <v>0.4</v>
      </c>
    </row>
    <row r="78" customHeight="1" spans="1:6">
      <c r="A78" s="75" t="s">
        <v>119</v>
      </c>
      <c r="B78" s="76" t="s">
        <v>203</v>
      </c>
      <c r="C78" s="76" t="s">
        <v>205</v>
      </c>
      <c r="D78" s="77">
        <v>0.16</v>
      </c>
      <c r="E78" s="231"/>
      <c r="F78" s="228">
        <v>0.16</v>
      </c>
    </row>
    <row r="79" customHeight="1" spans="1:6">
      <c r="A79" s="75" t="s">
        <v>119</v>
      </c>
      <c r="B79" s="76" t="s">
        <v>203</v>
      </c>
      <c r="C79" s="76" t="s">
        <v>207</v>
      </c>
      <c r="D79" s="77">
        <v>0.24</v>
      </c>
      <c r="E79" s="231"/>
      <c r="F79" s="228">
        <v>0.24</v>
      </c>
    </row>
    <row r="80" customHeight="1" spans="1:6">
      <c r="A80" s="75"/>
      <c r="B80" s="76" t="s">
        <v>213</v>
      </c>
      <c r="C80" s="76" t="s">
        <v>214</v>
      </c>
      <c r="D80" s="77">
        <v>2.58</v>
      </c>
      <c r="E80" s="231"/>
      <c r="F80" s="228">
        <v>2.58</v>
      </c>
    </row>
    <row r="81" customHeight="1" spans="1:6">
      <c r="A81" s="75" t="s">
        <v>119</v>
      </c>
      <c r="B81" s="76" t="s">
        <v>215</v>
      </c>
      <c r="C81" s="76" t="s">
        <v>217</v>
      </c>
      <c r="D81" s="77">
        <v>2.58</v>
      </c>
      <c r="E81" s="231"/>
      <c r="F81" s="228">
        <v>2.58</v>
      </c>
    </row>
    <row r="82" customHeight="1" spans="1:6">
      <c r="A82" s="75"/>
      <c r="B82" s="76" t="s">
        <v>218</v>
      </c>
      <c r="C82" s="76" t="s">
        <v>219</v>
      </c>
      <c r="D82" s="77">
        <v>0.23</v>
      </c>
      <c r="E82" s="231"/>
      <c r="F82" s="228">
        <v>0.23</v>
      </c>
    </row>
    <row r="83" customHeight="1" spans="1:6">
      <c r="A83" s="75" t="s">
        <v>119</v>
      </c>
      <c r="B83" s="76" t="s">
        <v>220</v>
      </c>
      <c r="C83" s="76" t="s">
        <v>222</v>
      </c>
      <c r="D83" s="77">
        <v>0.23</v>
      </c>
      <c r="E83" s="231"/>
      <c r="F83" s="228">
        <v>0.23</v>
      </c>
    </row>
    <row r="84" customHeight="1" spans="1:6">
      <c r="A84" s="75" t="s">
        <v>227</v>
      </c>
      <c r="B84" s="76"/>
      <c r="C84" s="76" t="s">
        <v>69</v>
      </c>
      <c r="D84" s="77">
        <v>0.33</v>
      </c>
      <c r="E84" s="77">
        <v>0.33</v>
      </c>
      <c r="F84" s="230"/>
    </row>
    <row r="85" customHeight="1" spans="1:6">
      <c r="A85" s="75"/>
      <c r="B85" s="76" t="s">
        <v>233</v>
      </c>
      <c r="C85" s="76" t="s">
        <v>234</v>
      </c>
      <c r="D85" s="77">
        <v>0.32</v>
      </c>
      <c r="E85" s="77">
        <v>0.32</v>
      </c>
      <c r="F85" s="230"/>
    </row>
    <row r="86" customHeight="1" spans="1:6">
      <c r="A86" s="75" t="s">
        <v>119</v>
      </c>
      <c r="B86" s="76" t="s">
        <v>235</v>
      </c>
      <c r="C86" s="76" t="s">
        <v>237</v>
      </c>
      <c r="D86" s="77">
        <v>0.32</v>
      </c>
      <c r="E86" s="77">
        <v>0.32</v>
      </c>
      <c r="F86" s="230"/>
    </row>
    <row r="87" customHeight="1" spans="1:6">
      <c r="A87" s="75"/>
      <c r="B87" s="76" t="s">
        <v>238</v>
      </c>
      <c r="C87" s="76" t="s">
        <v>239</v>
      </c>
      <c r="D87" s="77">
        <v>0.01</v>
      </c>
      <c r="E87" s="77">
        <v>0.01</v>
      </c>
      <c r="F87" s="230"/>
    </row>
    <row r="88" customHeight="1" spans="1:6">
      <c r="A88" s="75" t="s">
        <v>119</v>
      </c>
      <c r="B88" s="76" t="s">
        <v>240</v>
      </c>
      <c r="C88" s="76" t="s">
        <v>242</v>
      </c>
      <c r="D88" s="77">
        <v>0.01</v>
      </c>
      <c r="E88" s="77">
        <v>0.01</v>
      </c>
      <c r="F88" s="230"/>
    </row>
    <row r="89" ht="38" customHeight="1" spans="1:6">
      <c r="A89" s="232" t="s">
        <v>282</v>
      </c>
      <c r="B89" s="232"/>
      <c r="C89" s="232"/>
      <c r="D89" s="232"/>
      <c r="E89" s="232"/>
      <c r="F89" s="232"/>
    </row>
  </sheetData>
  <mergeCells count="10">
    <mergeCell ref="A1:F1"/>
    <mergeCell ref="A3:C3"/>
    <mergeCell ref="A4:B4"/>
    <mergeCell ref="D4:F4"/>
    <mergeCell ref="A51:C51"/>
    <mergeCell ref="A52:B52"/>
    <mergeCell ref="D52:F52"/>
    <mergeCell ref="A89:F89"/>
    <mergeCell ref="C4:C5"/>
    <mergeCell ref="C52:C53"/>
  </mergeCells>
  <printOptions horizontalCentered="1" verticalCentered="1"/>
  <pageMargins left="0" right="0" top="0.39" bottom="0.39" header="0" footer="0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showGridLines="0" showZeros="0" workbookViewId="0">
      <selection activeCell="A1" sqref="A1:M1"/>
    </sheetView>
  </sheetViews>
  <sheetFormatPr defaultColWidth="9.33333333333333" defaultRowHeight="12.75" customHeight="1"/>
  <cols>
    <col min="1" max="1" width="21.5" customWidth="1"/>
    <col min="2" max="4" width="6.83333333333333" customWidth="1"/>
    <col min="5" max="5" width="11.5" customWidth="1"/>
    <col min="6" max="6" width="14" customWidth="1"/>
    <col min="7" max="13" width="13" customWidth="1"/>
  </cols>
  <sheetData>
    <row r="1" s="200" customFormat="1" ht="27" spans="1:13">
      <c r="A1" s="171" t="s">
        <v>283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="87" customFormat="1" ht="17.25" customHeight="1" spans="1:13">
      <c r="A2" s="201"/>
      <c r="B2" s="202"/>
      <c r="C2" s="202"/>
      <c r="D2" s="202"/>
      <c r="E2" s="202"/>
      <c r="F2" s="202"/>
      <c r="G2" s="202"/>
      <c r="H2" s="202"/>
      <c r="L2" s="201"/>
      <c r="M2" s="203" t="s">
        <v>284</v>
      </c>
    </row>
    <row r="3" ht="18.75" customHeight="1" spans="1:13">
      <c r="A3" s="60" t="s">
        <v>25</v>
      </c>
      <c r="B3" s="60"/>
      <c r="C3" s="60"/>
      <c r="D3" s="186"/>
      <c r="E3" s="186"/>
      <c r="F3" s="186"/>
      <c r="G3" s="186"/>
      <c r="H3" s="186"/>
      <c r="K3" s="87"/>
      <c r="L3" s="197" t="s">
        <v>26</v>
      </c>
      <c r="M3" s="197"/>
    </row>
    <row r="4" s="52" customFormat="1" ht="27" customHeight="1" spans="1:13">
      <c r="A4" s="187" t="s">
        <v>59</v>
      </c>
      <c r="B4" s="187" t="s">
        <v>76</v>
      </c>
      <c r="C4" s="187"/>
      <c r="D4" s="187"/>
      <c r="E4" s="96" t="s">
        <v>77</v>
      </c>
      <c r="F4" s="96" t="s">
        <v>106</v>
      </c>
      <c r="G4" s="96"/>
      <c r="H4" s="96"/>
      <c r="I4" s="96"/>
      <c r="J4" s="96"/>
      <c r="K4" s="96"/>
      <c r="L4" s="96"/>
      <c r="M4" s="96"/>
    </row>
    <row r="5" s="52" customFormat="1" ht="42.75" customHeight="1" spans="1:13">
      <c r="A5" s="187"/>
      <c r="B5" s="187" t="s">
        <v>78</v>
      </c>
      <c r="C5" s="187" t="s">
        <v>79</v>
      </c>
      <c r="D5" s="96" t="s">
        <v>80</v>
      </c>
      <c r="E5" s="96"/>
      <c r="F5" s="96" t="s">
        <v>62</v>
      </c>
      <c r="G5" s="24" t="s">
        <v>109</v>
      </c>
      <c r="H5" s="24" t="s">
        <v>110</v>
      </c>
      <c r="I5" s="24" t="s">
        <v>111</v>
      </c>
      <c r="J5" s="24" t="s">
        <v>112</v>
      </c>
      <c r="K5" s="24" t="s">
        <v>113</v>
      </c>
      <c r="L5" s="24" t="s">
        <v>114</v>
      </c>
      <c r="M5" s="24" t="s">
        <v>115</v>
      </c>
    </row>
    <row r="6" s="52" customFormat="1" ht="24" customHeight="1" spans="1:13">
      <c r="A6" s="188"/>
      <c r="B6" s="189"/>
      <c r="C6" s="189"/>
      <c r="D6" s="189"/>
      <c r="E6" s="190" t="s">
        <v>62</v>
      </c>
      <c r="F6" s="191">
        <f>SUM(G6:J6)</f>
        <v>0</v>
      </c>
      <c r="G6" s="191">
        <f>SUM(G7:G20)</f>
        <v>0</v>
      </c>
      <c r="H6" s="191">
        <f>SUM(H7:H20)</f>
        <v>0</v>
      </c>
      <c r="I6" s="191">
        <f>SUM(I7:I20)</f>
        <v>0</v>
      </c>
      <c r="J6" s="191">
        <f>SUM(J7:J20)</f>
        <v>0</v>
      </c>
      <c r="K6" s="198"/>
      <c r="L6" s="198"/>
      <c r="M6" s="199"/>
    </row>
    <row r="7" ht="24" customHeight="1" spans="1:13">
      <c r="A7" s="154"/>
      <c r="B7" s="192"/>
      <c r="C7" s="192"/>
      <c r="D7" s="192"/>
      <c r="E7" s="153"/>
      <c r="F7" s="167">
        <f>SUM(G7:J7)</f>
        <v>0</v>
      </c>
      <c r="G7" s="167"/>
      <c r="H7" s="167"/>
      <c r="I7" s="167"/>
      <c r="J7" s="167"/>
      <c r="K7" s="183"/>
      <c r="L7" s="183"/>
      <c r="M7" s="183"/>
    </row>
    <row r="8" ht="24" customHeight="1" spans="1:13">
      <c r="A8" s="154"/>
      <c r="B8" s="192"/>
      <c r="C8" s="192"/>
      <c r="D8" s="192"/>
      <c r="E8" s="153"/>
      <c r="F8" s="167">
        <f t="shared" ref="F8:F19" si="0">SUM(G8:J8)</f>
        <v>0</v>
      </c>
      <c r="G8" s="167"/>
      <c r="H8" s="167"/>
      <c r="I8" s="167"/>
      <c r="J8" s="167"/>
      <c r="K8" s="183"/>
      <c r="L8" s="183"/>
      <c r="M8" s="183"/>
    </row>
    <row r="9" ht="24" customHeight="1" spans="1:13">
      <c r="A9" s="154"/>
      <c r="B9" s="192"/>
      <c r="C9" s="192"/>
      <c r="D9" s="192"/>
      <c r="E9" s="153"/>
      <c r="F9" s="167">
        <f t="shared" si="0"/>
        <v>0</v>
      </c>
      <c r="G9" s="167"/>
      <c r="H9" s="167"/>
      <c r="I9" s="167"/>
      <c r="J9" s="167"/>
      <c r="K9" s="183"/>
      <c r="L9" s="183"/>
      <c r="M9" s="183"/>
    </row>
    <row r="10" ht="24" customHeight="1" spans="1:13">
      <c r="A10" s="154"/>
      <c r="B10" s="192"/>
      <c r="C10" s="192"/>
      <c r="D10" s="192"/>
      <c r="E10" s="153"/>
      <c r="F10" s="167">
        <f t="shared" si="0"/>
        <v>0</v>
      </c>
      <c r="G10" s="167"/>
      <c r="H10" s="167"/>
      <c r="I10" s="167"/>
      <c r="J10" s="167"/>
      <c r="K10" s="183"/>
      <c r="L10" s="183"/>
      <c r="M10" s="183"/>
    </row>
    <row r="11" ht="24" customHeight="1" spans="1:13">
      <c r="A11" s="154"/>
      <c r="B11" s="192"/>
      <c r="C11" s="192"/>
      <c r="D11" s="192"/>
      <c r="E11" s="153"/>
      <c r="F11" s="167">
        <f t="shared" si="0"/>
        <v>0</v>
      </c>
      <c r="G11" s="167"/>
      <c r="H11" s="167"/>
      <c r="I11" s="167"/>
      <c r="J11" s="167"/>
      <c r="K11" s="183"/>
      <c r="L11" s="183"/>
      <c r="M11" s="183"/>
    </row>
    <row r="12" ht="24" customHeight="1" spans="1:13">
      <c r="A12" s="154"/>
      <c r="B12" s="192"/>
      <c r="C12" s="192"/>
      <c r="D12" s="192"/>
      <c r="E12" s="153"/>
      <c r="F12" s="167">
        <f t="shared" si="0"/>
        <v>0</v>
      </c>
      <c r="G12" s="167"/>
      <c r="H12" s="167"/>
      <c r="I12" s="167"/>
      <c r="J12" s="167"/>
      <c r="K12" s="183"/>
      <c r="L12" s="183"/>
      <c r="M12" s="183"/>
    </row>
    <row r="13" ht="24" customHeight="1" spans="1:13">
      <c r="A13" s="154"/>
      <c r="B13" s="192"/>
      <c r="C13" s="192"/>
      <c r="D13" s="192"/>
      <c r="E13" s="153"/>
      <c r="F13" s="167">
        <f t="shared" si="0"/>
        <v>0</v>
      </c>
      <c r="G13" s="167"/>
      <c r="H13" s="167"/>
      <c r="I13" s="167"/>
      <c r="J13" s="167"/>
      <c r="K13" s="183"/>
      <c r="L13" s="183"/>
      <c r="M13" s="183"/>
    </row>
    <row r="14" ht="24" customHeight="1" spans="1:13">
      <c r="A14" s="154"/>
      <c r="B14" s="192"/>
      <c r="C14" s="192"/>
      <c r="D14" s="192"/>
      <c r="E14" s="153"/>
      <c r="F14" s="167">
        <f t="shared" si="0"/>
        <v>0</v>
      </c>
      <c r="G14" s="167"/>
      <c r="H14" s="167"/>
      <c r="I14" s="167"/>
      <c r="J14" s="167"/>
      <c r="K14" s="183"/>
      <c r="L14" s="183"/>
      <c r="M14" s="183"/>
    </row>
    <row r="15" ht="24" customHeight="1" spans="1:13">
      <c r="A15" s="154"/>
      <c r="B15" s="192"/>
      <c r="C15" s="192"/>
      <c r="D15" s="192"/>
      <c r="E15" s="153"/>
      <c r="F15" s="167">
        <f t="shared" si="0"/>
        <v>0</v>
      </c>
      <c r="G15" s="167"/>
      <c r="H15" s="167"/>
      <c r="I15" s="167"/>
      <c r="J15" s="167"/>
      <c r="K15" s="183"/>
      <c r="L15" s="183"/>
      <c r="M15" s="183"/>
    </row>
    <row r="16" ht="24" customHeight="1" spans="1:13">
      <c r="A16" s="193"/>
      <c r="B16" s="192"/>
      <c r="C16" s="192"/>
      <c r="D16" s="192"/>
      <c r="E16" s="153"/>
      <c r="F16" s="167">
        <f t="shared" si="0"/>
        <v>0</v>
      </c>
      <c r="G16" s="167"/>
      <c r="H16" s="167"/>
      <c r="I16" s="167"/>
      <c r="J16" s="167"/>
      <c r="K16" s="183"/>
      <c r="L16" s="183"/>
      <c r="M16" s="183"/>
    </row>
    <row r="17" ht="24" customHeight="1" spans="1:13">
      <c r="A17" s="154"/>
      <c r="B17" s="192"/>
      <c r="C17" s="192"/>
      <c r="D17" s="192"/>
      <c r="E17" s="153"/>
      <c r="F17" s="167">
        <f t="shared" si="0"/>
        <v>0</v>
      </c>
      <c r="G17" s="167"/>
      <c r="H17" s="167"/>
      <c r="I17" s="167"/>
      <c r="J17" s="167"/>
      <c r="K17" s="183"/>
      <c r="L17" s="183"/>
      <c r="M17" s="183"/>
    </row>
    <row r="18" ht="24" customHeight="1" spans="1:13">
      <c r="A18" s="154"/>
      <c r="B18" s="192"/>
      <c r="C18" s="192"/>
      <c r="D18" s="192"/>
      <c r="E18" s="153"/>
      <c r="F18" s="167">
        <f t="shared" si="0"/>
        <v>0</v>
      </c>
      <c r="G18" s="167"/>
      <c r="H18" s="167"/>
      <c r="I18" s="167"/>
      <c r="J18" s="167"/>
      <c r="K18" s="183"/>
      <c r="L18" s="183"/>
      <c r="M18" s="183"/>
    </row>
    <row r="19" ht="24" customHeight="1" spans="1:13">
      <c r="A19" s="154"/>
      <c r="B19" s="192"/>
      <c r="C19" s="192"/>
      <c r="D19" s="192"/>
      <c r="E19" s="153"/>
      <c r="F19" s="167">
        <f t="shared" si="0"/>
        <v>0</v>
      </c>
      <c r="G19" s="167"/>
      <c r="H19" s="167"/>
      <c r="I19" s="167"/>
      <c r="J19" s="167"/>
      <c r="K19" s="183"/>
      <c r="L19" s="183"/>
      <c r="M19" s="183"/>
    </row>
    <row r="20" ht="24" customHeight="1" spans="1:13">
      <c r="A20" s="193"/>
      <c r="B20" s="192"/>
      <c r="C20" s="192"/>
      <c r="D20" s="192"/>
      <c r="E20" s="153"/>
      <c r="F20" s="167"/>
      <c r="G20" s="167"/>
      <c r="H20" s="167"/>
      <c r="I20" s="167"/>
      <c r="J20" s="167"/>
      <c r="K20" s="183"/>
      <c r="L20" s="183"/>
      <c r="M20" s="183"/>
    </row>
    <row r="21" ht="30.75" customHeight="1" spans="1:13">
      <c r="A21" s="104" t="s">
        <v>285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87"/>
      <c r="L21" s="87"/>
      <c r="M21" s="87"/>
    </row>
    <row r="22" ht="33" customHeight="1" spans="1:13">
      <c r="A22" s="195" t="s">
        <v>286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</sheetData>
  <mergeCells count="8">
    <mergeCell ref="A1:M1"/>
    <mergeCell ref="A3:C3"/>
    <mergeCell ref="L3:M3"/>
    <mergeCell ref="B4:D4"/>
    <mergeCell ref="F4:M4"/>
    <mergeCell ref="A22:M22"/>
    <mergeCell ref="A4:A5"/>
    <mergeCell ref="E4:E5"/>
  </mergeCells>
  <printOptions horizontalCentered="1" verticalCentered="1"/>
  <pageMargins left="0" right="0" top="0" bottom="0.98" header="0" footer="0.51"/>
  <pageSetup paperSize="9" orientation="landscape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showZeros="0" workbookViewId="0">
      <selection activeCell="E16" sqref="E16"/>
    </sheetView>
  </sheetViews>
  <sheetFormatPr defaultColWidth="9" defaultRowHeight="12"/>
  <cols>
    <col min="1" max="1" width="24.1666666666667" style="87" customWidth="1"/>
    <col min="2" max="4" width="7.16666666666667" style="87" customWidth="1"/>
    <col min="5" max="5" width="11.5" style="87" customWidth="1"/>
    <col min="6" max="10" width="14.3333333333333" style="87" customWidth="1"/>
    <col min="11" max="16384" width="9.33333333333333" style="87"/>
  </cols>
  <sheetData>
    <row r="1" ht="35.25" customHeight="1" spans="1:13">
      <c r="A1" s="185" t="s">
        <v>287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ht="15.75" customHeight="1" spans="12:13">
      <c r="L2" s="196" t="s">
        <v>288</v>
      </c>
      <c r="M2" s="196"/>
    </row>
    <row r="3" ht="22.5" customHeight="1" spans="1:13">
      <c r="A3" s="60" t="s">
        <v>25</v>
      </c>
      <c r="B3" s="60"/>
      <c r="C3" s="60"/>
      <c r="D3" s="186"/>
      <c r="E3" s="186"/>
      <c r="F3" s="186"/>
      <c r="G3" s="186"/>
      <c r="H3" s="186"/>
      <c r="L3" s="197" t="s">
        <v>26</v>
      </c>
      <c r="M3" s="197"/>
    </row>
    <row r="4" s="86" customFormat="1" ht="24" customHeight="1" spans="1:13">
      <c r="A4" s="187" t="s">
        <v>59</v>
      </c>
      <c r="B4" s="187" t="s">
        <v>76</v>
      </c>
      <c r="C4" s="187"/>
      <c r="D4" s="187"/>
      <c r="E4" s="96" t="s">
        <v>77</v>
      </c>
      <c r="F4" s="96" t="s">
        <v>106</v>
      </c>
      <c r="G4" s="96"/>
      <c r="H4" s="96"/>
      <c r="I4" s="96"/>
      <c r="J4" s="96"/>
      <c r="K4" s="96"/>
      <c r="L4" s="96"/>
      <c r="M4" s="96"/>
    </row>
    <row r="5" s="86" customFormat="1" ht="40.5" customHeight="1" spans="1:13">
      <c r="A5" s="187"/>
      <c r="B5" s="187" t="s">
        <v>78</v>
      </c>
      <c r="C5" s="187" t="s">
        <v>79</v>
      </c>
      <c r="D5" s="96" t="s">
        <v>80</v>
      </c>
      <c r="E5" s="96"/>
      <c r="F5" s="96" t="s">
        <v>62</v>
      </c>
      <c r="G5" s="24" t="s">
        <v>109</v>
      </c>
      <c r="H5" s="24" t="s">
        <v>110</v>
      </c>
      <c r="I5" s="24" t="s">
        <v>111</v>
      </c>
      <c r="J5" s="24" t="s">
        <v>112</v>
      </c>
      <c r="K5" s="24" t="s">
        <v>113</v>
      </c>
      <c r="L5" s="24" t="s">
        <v>114</v>
      </c>
      <c r="M5" s="24" t="s">
        <v>115</v>
      </c>
    </row>
    <row r="6" s="86" customFormat="1" ht="23.25" customHeight="1" spans="1:13">
      <c r="A6" s="188"/>
      <c r="B6" s="189"/>
      <c r="C6" s="189"/>
      <c r="D6" s="189"/>
      <c r="E6" s="190" t="s">
        <v>62</v>
      </c>
      <c r="F6" s="191">
        <f>SUM(G6:J6)</f>
        <v>0</v>
      </c>
      <c r="G6" s="191">
        <f>SUM(G7:G20)</f>
        <v>0</v>
      </c>
      <c r="H6" s="191">
        <f>SUM(H7:H20)</f>
        <v>0</v>
      </c>
      <c r="I6" s="191">
        <f>SUM(I7:I20)</f>
        <v>0</v>
      </c>
      <c r="J6" s="191">
        <f>SUM(J7:J20)</f>
        <v>0</v>
      </c>
      <c r="K6" s="198"/>
      <c r="L6" s="198"/>
      <c r="M6" s="199"/>
    </row>
    <row r="7" s="86" customFormat="1" ht="24" customHeight="1" spans="1:13">
      <c r="A7" s="154"/>
      <c r="B7" s="192"/>
      <c r="C7" s="192"/>
      <c r="D7" s="192"/>
      <c r="E7" s="153"/>
      <c r="F7" s="167"/>
      <c r="G7" s="167"/>
      <c r="H7" s="167"/>
      <c r="I7" s="167"/>
      <c r="J7" s="167"/>
      <c r="K7" s="183"/>
      <c r="L7" s="183"/>
      <c r="M7" s="183"/>
    </row>
    <row r="8" s="86" customFormat="1" ht="24" customHeight="1" spans="1:13">
      <c r="A8" s="154"/>
      <c r="B8" s="192"/>
      <c r="C8" s="192"/>
      <c r="D8" s="192"/>
      <c r="E8" s="153"/>
      <c r="F8" s="167"/>
      <c r="G8" s="167"/>
      <c r="H8" s="167"/>
      <c r="I8" s="167"/>
      <c r="J8" s="167"/>
      <c r="K8" s="183"/>
      <c r="L8" s="183"/>
      <c r="M8" s="183"/>
    </row>
    <row r="9" s="86" customFormat="1" ht="24" customHeight="1" spans="1:13">
      <c r="A9" s="154"/>
      <c r="B9" s="192"/>
      <c r="C9" s="192"/>
      <c r="D9" s="192"/>
      <c r="E9" s="153"/>
      <c r="F9" s="167"/>
      <c r="G9" s="167"/>
      <c r="H9" s="167"/>
      <c r="I9" s="167"/>
      <c r="J9" s="167"/>
      <c r="K9" s="183"/>
      <c r="L9" s="183"/>
      <c r="M9" s="183"/>
    </row>
    <row r="10" s="86" customFormat="1" ht="24" customHeight="1" spans="1:13">
      <c r="A10" s="154"/>
      <c r="B10" s="192"/>
      <c r="C10" s="192"/>
      <c r="D10" s="192"/>
      <c r="E10" s="153"/>
      <c r="F10" s="167"/>
      <c r="G10" s="167"/>
      <c r="H10" s="167"/>
      <c r="I10" s="167"/>
      <c r="J10" s="167"/>
      <c r="K10" s="183"/>
      <c r="L10" s="183"/>
      <c r="M10" s="183"/>
    </row>
    <row r="11" s="86" customFormat="1" ht="24" customHeight="1" spans="1:13">
      <c r="A11" s="154"/>
      <c r="B11" s="192"/>
      <c r="C11" s="192"/>
      <c r="D11" s="192"/>
      <c r="E11" s="153"/>
      <c r="F11" s="167"/>
      <c r="G11" s="167"/>
      <c r="H11" s="167"/>
      <c r="I11" s="167"/>
      <c r="J11" s="167"/>
      <c r="K11" s="183"/>
      <c r="L11" s="183"/>
      <c r="M11" s="183"/>
    </row>
    <row r="12" s="86" customFormat="1" ht="24" customHeight="1" spans="1:13">
      <c r="A12" s="154"/>
      <c r="B12" s="192"/>
      <c r="C12" s="192"/>
      <c r="D12" s="192"/>
      <c r="E12" s="153"/>
      <c r="F12" s="167"/>
      <c r="G12" s="167"/>
      <c r="H12" s="167"/>
      <c r="I12" s="167"/>
      <c r="J12" s="167"/>
      <c r="K12" s="183"/>
      <c r="L12" s="183"/>
      <c r="M12" s="183"/>
    </row>
    <row r="13" s="86" customFormat="1" ht="24" customHeight="1" spans="1:13">
      <c r="A13" s="154"/>
      <c r="B13" s="192"/>
      <c r="C13" s="192"/>
      <c r="D13" s="192"/>
      <c r="E13" s="153"/>
      <c r="F13" s="167"/>
      <c r="G13" s="167"/>
      <c r="H13" s="167"/>
      <c r="I13" s="167"/>
      <c r="J13" s="167"/>
      <c r="K13" s="183"/>
      <c r="L13" s="183"/>
      <c r="M13" s="183"/>
    </row>
    <row r="14" s="86" customFormat="1" ht="24" customHeight="1" spans="1:13">
      <c r="A14" s="154"/>
      <c r="B14" s="192"/>
      <c r="C14" s="192"/>
      <c r="D14" s="192"/>
      <c r="E14" s="153"/>
      <c r="F14" s="167"/>
      <c r="G14" s="167"/>
      <c r="H14" s="167"/>
      <c r="I14" s="167"/>
      <c r="J14" s="167"/>
      <c r="K14" s="183"/>
      <c r="L14" s="183"/>
      <c r="M14" s="183"/>
    </row>
    <row r="15" ht="24" customHeight="1" spans="1:13">
      <c r="A15" s="154"/>
      <c r="B15" s="192"/>
      <c r="C15" s="192"/>
      <c r="D15" s="192"/>
      <c r="E15" s="153"/>
      <c r="F15" s="167"/>
      <c r="G15" s="167"/>
      <c r="H15" s="167"/>
      <c r="I15" s="167"/>
      <c r="J15" s="167"/>
      <c r="K15" s="183"/>
      <c r="L15" s="183"/>
      <c r="M15" s="183"/>
    </row>
    <row r="16" customFormat="1" ht="24" customHeight="1" spans="1:13">
      <c r="A16" s="193"/>
      <c r="B16" s="192"/>
      <c r="C16" s="192"/>
      <c r="D16" s="192"/>
      <c r="E16" s="153"/>
      <c r="F16" s="167"/>
      <c r="G16" s="167"/>
      <c r="H16" s="167"/>
      <c r="I16" s="167"/>
      <c r="J16" s="167"/>
      <c r="K16" s="183"/>
      <c r="L16" s="183"/>
      <c r="M16" s="183"/>
    </row>
    <row r="17" ht="24" customHeight="1" spans="1:13">
      <c r="A17" s="154"/>
      <c r="B17" s="192"/>
      <c r="C17" s="192"/>
      <c r="D17" s="192"/>
      <c r="E17" s="153"/>
      <c r="F17" s="167"/>
      <c r="G17" s="167"/>
      <c r="H17" s="167"/>
      <c r="I17" s="167"/>
      <c r="J17" s="167"/>
      <c r="K17" s="183"/>
      <c r="L17" s="183"/>
      <c r="M17" s="183"/>
    </row>
    <row r="18" ht="24" customHeight="1" spans="1:13">
      <c r="A18" s="154"/>
      <c r="B18" s="192"/>
      <c r="C18" s="192"/>
      <c r="D18" s="192"/>
      <c r="E18" s="153"/>
      <c r="F18" s="167">
        <f>SUM(G18:J18)</f>
        <v>0</v>
      </c>
      <c r="G18" s="167"/>
      <c r="H18" s="167"/>
      <c r="I18" s="167"/>
      <c r="J18" s="167"/>
      <c r="K18" s="183"/>
      <c r="L18" s="183"/>
      <c r="M18" s="183"/>
    </row>
    <row r="19" ht="24" customHeight="1" spans="1:13">
      <c r="A19" s="154"/>
      <c r="B19" s="192"/>
      <c r="C19" s="192"/>
      <c r="D19" s="192"/>
      <c r="E19" s="153"/>
      <c r="F19" s="167">
        <f>SUM(G19:J19)</f>
        <v>0</v>
      </c>
      <c r="G19" s="167"/>
      <c r="H19" s="167"/>
      <c r="I19" s="167"/>
      <c r="J19" s="167"/>
      <c r="K19" s="183"/>
      <c r="L19" s="183"/>
      <c r="M19" s="183"/>
    </row>
    <row r="20" ht="24" customHeight="1" spans="1:13">
      <c r="A20" s="193"/>
      <c r="B20" s="192"/>
      <c r="C20" s="192"/>
      <c r="D20" s="192"/>
      <c r="E20" s="153"/>
      <c r="F20" s="167"/>
      <c r="G20" s="167"/>
      <c r="H20" s="167"/>
      <c r="I20" s="167"/>
      <c r="J20" s="167"/>
      <c r="K20" s="183"/>
      <c r="L20" s="183"/>
      <c r="M20" s="183"/>
    </row>
    <row r="21" ht="25.5" customHeight="1" spans="1:10">
      <c r="A21" s="104" t="s">
        <v>289</v>
      </c>
      <c r="B21" s="104"/>
      <c r="C21" s="104"/>
      <c r="D21" s="104"/>
      <c r="E21" s="104"/>
      <c r="F21" s="104"/>
      <c r="G21" s="104"/>
      <c r="H21" s="104"/>
      <c r="I21" s="104"/>
      <c r="J21" s="104"/>
    </row>
    <row r="22" ht="14.25" spans="1:13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  <row r="23" spans="5:5">
      <c r="E23" s="104"/>
    </row>
    <row r="27" spans="7:7">
      <c r="G27" s="104"/>
    </row>
    <row r="28" spans="3:3">
      <c r="C28" s="104"/>
    </row>
  </sheetData>
  <mergeCells count="9">
    <mergeCell ref="A1:M1"/>
    <mergeCell ref="L2:M2"/>
    <mergeCell ref="A3:C3"/>
    <mergeCell ref="L3:M3"/>
    <mergeCell ref="B4:D4"/>
    <mergeCell ref="F4:M4"/>
    <mergeCell ref="A22:M22"/>
    <mergeCell ref="A4:A5"/>
    <mergeCell ref="E4:E5"/>
  </mergeCells>
  <printOptions horizontalCentered="1"/>
  <pageMargins left="0" right="0" top="0" bottom="0.98" header="0" footer="0.51"/>
  <pageSetup paperSize="9" orientation="landscape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showZeros="0" workbookViewId="0">
      <selection activeCell="A1" sqref="A1:M1"/>
    </sheetView>
  </sheetViews>
  <sheetFormatPr defaultColWidth="9.16666666666667" defaultRowHeight="12"/>
  <cols>
    <col min="1" max="1" width="34" style="87" customWidth="1"/>
    <col min="2" max="4" width="7.16666666666667" style="87" customWidth="1"/>
    <col min="5" max="5" width="17.8333333333333" style="87" customWidth="1"/>
    <col min="6" max="10" width="14.3333333333333" style="87" customWidth="1"/>
    <col min="11" max="16384" width="9.16666666666667" style="87"/>
  </cols>
  <sheetData>
    <row r="1" ht="35.25" customHeight="1" spans="1:13">
      <c r="A1" s="185" t="s">
        <v>290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ht="15.75" customHeight="1" spans="12:13">
      <c r="L2" s="196" t="s">
        <v>291</v>
      </c>
      <c r="M2" s="196"/>
    </row>
    <row r="3" ht="22.5" customHeight="1" spans="1:13">
      <c r="A3" s="60" t="s">
        <v>25</v>
      </c>
      <c r="B3" s="60"/>
      <c r="C3" s="60"/>
      <c r="D3" s="186"/>
      <c r="E3" s="186"/>
      <c r="F3" s="186"/>
      <c r="G3" s="186"/>
      <c r="H3" s="186"/>
      <c r="L3" s="197" t="s">
        <v>26</v>
      </c>
      <c r="M3" s="197"/>
    </row>
    <row r="4" s="86" customFormat="1" ht="24" customHeight="1" spans="1:13">
      <c r="A4" s="187" t="s">
        <v>59</v>
      </c>
      <c r="B4" s="187" t="s">
        <v>76</v>
      </c>
      <c r="C4" s="187"/>
      <c r="D4" s="187"/>
      <c r="E4" s="96" t="s">
        <v>77</v>
      </c>
      <c r="F4" s="96" t="s">
        <v>106</v>
      </c>
      <c r="G4" s="96"/>
      <c r="H4" s="96"/>
      <c r="I4" s="96"/>
      <c r="J4" s="96"/>
      <c r="K4" s="96"/>
      <c r="L4" s="96"/>
      <c r="M4" s="96"/>
    </row>
    <row r="5" s="86" customFormat="1" ht="40.5" customHeight="1" spans="1:13">
      <c r="A5" s="187"/>
      <c r="B5" s="187" t="s">
        <v>78</v>
      </c>
      <c r="C5" s="187" t="s">
        <v>79</v>
      </c>
      <c r="D5" s="96" t="s">
        <v>80</v>
      </c>
      <c r="E5" s="96"/>
      <c r="F5" s="96" t="s">
        <v>62</v>
      </c>
      <c r="G5" s="24" t="s">
        <v>109</v>
      </c>
      <c r="H5" s="24" t="s">
        <v>110</v>
      </c>
      <c r="I5" s="24" t="s">
        <v>111</v>
      </c>
      <c r="J5" s="24" t="s">
        <v>112</v>
      </c>
      <c r="K5" s="24" t="s">
        <v>113</v>
      </c>
      <c r="L5" s="24" t="s">
        <v>114</v>
      </c>
      <c r="M5" s="24" t="s">
        <v>115</v>
      </c>
    </row>
    <row r="6" s="86" customFormat="1" ht="23.25" customHeight="1" spans="1:13">
      <c r="A6" s="188"/>
      <c r="B6" s="189"/>
      <c r="C6" s="189"/>
      <c r="D6" s="189"/>
      <c r="E6" s="190" t="s">
        <v>62</v>
      </c>
      <c r="F6" s="191">
        <f>SUM(G6:J6)</f>
        <v>0</v>
      </c>
      <c r="G6" s="191">
        <f>SUM(G7:G20)</f>
        <v>0</v>
      </c>
      <c r="H6" s="191">
        <f>SUM(H7:H20)</f>
        <v>0</v>
      </c>
      <c r="I6" s="191">
        <f>SUM(I7:I20)</f>
        <v>0</v>
      </c>
      <c r="J6" s="191">
        <f>SUM(J7:J20)</f>
        <v>0</v>
      </c>
      <c r="K6" s="198"/>
      <c r="L6" s="198"/>
      <c r="M6" s="199"/>
    </row>
    <row r="7" s="86" customFormat="1" ht="25.5" customHeight="1" spans="1:13">
      <c r="A7" s="154"/>
      <c r="B7" s="192"/>
      <c r="C7" s="192"/>
      <c r="D7" s="192"/>
      <c r="E7" s="153"/>
      <c r="F7" s="167"/>
      <c r="G7" s="167"/>
      <c r="H7" s="167"/>
      <c r="I7" s="167"/>
      <c r="J7" s="167"/>
      <c r="K7" s="183"/>
      <c r="L7" s="183"/>
      <c r="M7" s="183"/>
    </row>
    <row r="8" s="86" customFormat="1" ht="25.5" customHeight="1" spans="1:13">
      <c r="A8" s="154"/>
      <c r="B8" s="192"/>
      <c r="C8" s="192"/>
      <c r="D8" s="192"/>
      <c r="E8" s="153"/>
      <c r="F8" s="167"/>
      <c r="G8" s="167"/>
      <c r="H8" s="167"/>
      <c r="I8" s="167"/>
      <c r="J8" s="167"/>
      <c r="K8" s="183"/>
      <c r="L8" s="183"/>
      <c r="M8" s="183"/>
    </row>
    <row r="9" s="86" customFormat="1" ht="25.5" customHeight="1" spans="1:13">
      <c r="A9" s="154"/>
      <c r="B9" s="192"/>
      <c r="C9" s="192"/>
      <c r="D9" s="192"/>
      <c r="E9" s="153"/>
      <c r="F9" s="167"/>
      <c r="G9" s="167"/>
      <c r="H9" s="167"/>
      <c r="I9" s="167"/>
      <c r="J9" s="167"/>
      <c r="K9" s="183"/>
      <c r="L9" s="183"/>
      <c r="M9" s="183"/>
    </row>
    <row r="10" s="86" customFormat="1" ht="25.5" customHeight="1" spans="1:13">
      <c r="A10" s="154"/>
      <c r="B10" s="192"/>
      <c r="C10" s="192"/>
      <c r="D10" s="192"/>
      <c r="E10" s="153"/>
      <c r="F10" s="167"/>
      <c r="G10" s="167"/>
      <c r="H10" s="167"/>
      <c r="I10" s="167"/>
      <c r="J10" s="167"/>
      <c r="K10" s="183"/>
      <c r="L10" s="183"/>
      <c r="M10" s="183"/>
    </row>
    <row r="11" s="86" customFormat="1" ht="25.5" customHeight="1" spans="1:13">
      <c r="A11" s="154"/>
      <c r="B11" s="192"/>
      <c r="C11" s="192"/>
      <c r="D11" s="192"/>
      <c r="E11" s="153"/>
      <c r="F11" s="167"/>
      <c r="G11" s="167"/>
      <c r="H11" s="167"/>
      <c r="I11" s="167"/>
      <c r="J11" s="167"/>
      <c r="K11" s="183"/>
      <c r="L11" s="183"/>
      <c r="M11" s="183"/>
    </row>
    <row r="12" s="86" customFormat="1" ht="25.5" customHeight="1" spans="1:13">
      <c r="A12" s="154"/>
      <c r="B12" s="192"/>
      <c r="C12" s="192"/>
      <c r="D12" s="192"/>
      <c r="E12" s="153"/>
      <c r="F12" s="167"/>
      <c r="G12" s="167"/>
      <c r="H12" s="167"/>
      <c r="I12" s="167"/>
      <c r="J12" s="167"/>
      <c r="K12" s="183"/>
      <c r="L12" s="183"/>
      <c r="M12" s="183"/>
    </row>
    <row r="13" s="86" customFormat="1" ht="25.5" customHeight="1" spans="1:13">
      <c r="A13" s="154"/>
      <c r="B13" s="192"/>
      <c r="C13" s="192"/>
      <c r="D13" s="192"/>
      <c r="E13" s="153"/>
      <c r="F13" s="167"/>
      <c r="G13" s="167"/>
      <c r="H13" s="167"/>
      <c r="I13" s="167"/>
      <c r="J13" s="167"/>
      <c r="K13" s="183"/>
      <c r="L13" s="183"/>
      <c r="M13" s="183"/>
    </row>
    <row r="14" s="86" customFormat="1" ht="25.5" customHeight="1" spans="1:13">
      <c r="A14" s="154"/>
      <c r="B14" s="192"/>
      <c r="C14" s="192"/>
      <c r="D14" s="192"/>
      <c r="E14" s="153"/>
      <c r="F14" s="167"/>
      <c r="G14" s="167"/>
      <c r="H14" s="167"/>
      <c r="I14" s="167"/>
      <c r="J14" s="167"/>
      <c r="K14" s="183"/>
      <c r="L14" s="183"/>
      <c r="M14" s="183"/>
    </row>
    <row r="15" ht="25.5" customHeight="1" spans="1:13">
      <c r="A15" s="154"/>
      <c r="B15" s="192"/>
      <c r="C15" s="192"/>
      <c r="D15" s="192"/>
      <c r="E15" s="153"/>
      <c r="F15" s="167"/>
      <c r="G15" s="167"/>
      <c r="H15" s="167"/>
      <c r="I15" s="167"/>
      <c r="J15" s="167"/>
      <c r="K15" s="183"/>
      <c r="L15" s="183"/>
      <c r="M15" s="183"/>
    </row>
    <row r="16" customFormat="1" ht="25.5" customHeight="1" spans="1:13">
      <c r="A16" s="193"/>
      <c r="B16" s="192"/>
      <c r="C16" s="192"/>
      <c r="D16" s="192"/>
      <c r="E16" s="153"/>
      <c r="F16" s="167"/>
      <c r="G16" s="167"/>
      <c r="H16" s="167"/>
      <c r="I16" s="167"/>
      <c r="J16" s="167"/>
      <c r="K16" s="183"/>
      <c r="L16" s="183"/>
      <c r="M16" s="183"/>
    </row>
    <row r="17" ht="25.5" customHeight="1" spans="1:13">
      <c r="A17" s="154"/>
      <c r="B17" s="192"/>
      <c r="C17" s="192"/>
      <c r="D17" s="192"/>
      <c r="E17" s="153"/>
      <c r="F17" s="167"/>
      <c r="G17" s="167"/>
      <c r="H17" s="167"/>
      <c r="I17" s="167"/>
      <c r="J17" s="167"/>
      <c r="K17" s="183"/>
      <c r="L17" s="183"/>
      <c r="M17" s="183"/>
    </row>
    <row r="18" ht="25.5" customHeight="1" spans="1:13">
      <c r="A18" s="154"/>
      <c r="B18" s="192"/>
      <c r="C18" s="192"/>
      <c r="D18" s="192"/>
      <c r="E18" s="153"/>
      <c r="F18" s="167">
        <f>SUM(G18:J18)</f>
        <v>0</v>
      </c>
      <c r="G18" s="167"/>
      <c r="H18" s="167"/>
      <c r="I18" s="167"/>
      <c r="J18" s="167"/>
      <c r="K18" s="183"/>
      <c r="L18" s="183"/>
      <c r="M18" s="183"/>
    </row>
    <row r="19" ht="25.5" customHeight="1" spans="1:13">
      <c r="A19" s="154"/>
      <c r="B19" s="192"/>
      <c r="C19" s="192"/>
      <c r="D19" s="192"/>
      <c r="E19" s="153"/>
      <c r="F19" s="167">
        <f>SUM(G19:J19)</f>
        <v>0</v>
      </c>
      <c r="G19" s="167"/>
      <c r="H19" s="167"/>
      <c r="I19" s="167"/>
      <c r="J19" s="167"/>
      <c r="K19" s="183"/>
      <c r="L19" s="183"/>
      <c r="M19" s="183"/>
    </row>
    <row r="20" ht="25.5" customHeight="1" spans="1:13">
      <c r="A20" s="193"/>
      <c r="B20" s="192"/>
      <c r="C20" s="192"/>
      <c r="D20" s="192"/>
      <c r="E20" s="153"/>
      <c r="F20" s="167"/>
      <c r="G20" s="167"/>
      <c r="H20" s="167"/>
      <c r="I20" s="167"/>
      <c r="J20" s="167"/>
      <c r="K20" s="183"/>
      <c r="L20" s="183"/>
      <c r="M20" s="183"/>
    </row>
    <row r="21" s="184" customFormat="1" ht="42.95" customHeight="1" spans="1:13">
      <c r="A21" s="194" t="s">
        <v>292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ht="14.25" spans="1:13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  <row r="23" spans="5:5">
      <c r="E23" s="104"/>
    </row>
    <row r="27" spans="7:7">
      <c r="G27" s="104"/>
    </row>
    <row r="28" spans="3:3">
      <c r="C28" s="104"/>
    </row>
  </sheetData>
  <mergeCells count="10">
    <mergeCell ref="A1:M1"/>
    <mergeCell ref="L2:M2"/>
    <mergeCell ref="A3:C3"/>
    <mergeCell ref="L3:M3"/>
    <mergeCell ref="B4:D4"/>
    <mergeCell ref="F4:M4"/>
    <mergeCell ref="A21:M21"/>
    <mergeCell ref="A22:M22"/>
    <mergeCell ref="A4:A5"/>
    <mergeCell ref="E4:E5"/>
  </mergeCells>
  <printOptions horizontalCentered="1" verticalCentered="1"/>
  <pageMargins left="0" right="0" top="0" bottom="0" header="0.51" footer="0.51"/>
  <pageSetup paperSize="9" orientation="landscape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showZeros="0" workbookViewId="0">
      <selection activeCell="B15" sqref="B8:B15"/>
    </sheetView>
  </sheetViews>
  <sheetFormatPr defaultColWidth="9.16666666666667" defaultRowHeight="12.75" customHeight="1"/>
  <cols>
    <col min="1" max="1" width="17.6666666666667" customWidth="1"/>
    <col min="2" max="2" width="22.6666666666667" customWidth="1"/>
    <col min="3" max="3" width="89" customWidth="1"/>
    <col min="4" max="5" width="9.5" customWidth="1"/>
    <col min="6" max="13" width="6.83333333333333" customWidth="1"/>
  </cols>
  <sheetData>
    <row r="1" ht="36.75" customHeight="1" spans="1:13">
      <c r="A1" s="171" t="s">
        <v>293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ht="18" customHeight="1" spans="1:13">
      <c r="A2" s="87"/>
      <c r="B2" s="87"/>
      <c r="C2" s="87"/>
      <c r="D2" s="87"/>
      <c r="E2" s="87"/>
      <c r="F2" s="87"/>
      <c r="G2" s="87"/>
      <c r="H2" s="87"/>
      <c r="I2" s="87"/>
      <c r="M2" s="89" t="s">
        <v>294</v>
      </c>
    </row>
    <row r="3" ht="21" customHeight="1" spans="1:13">
      <c r="A3" s="60" t="s">
        <v>25</v>
      </c>
      <c r="B3" s="87"/>
      <c r="C3" s="87"/>
      <c r="D3" s="87"/>
      <c r="E3" s="87"/>
      <c r="F3" s="87"/>
      <c r="G3" s="87"/>
      <c r="H3" s="87"/>
      <c r="I3" s="87"/>
      <c r="K3" s="87"/>
      <c r="M3" s="182" t="s">
        <v>26</v>
      </c>
    </row>
    <row r="4" s="52" customFormat="1" ht="29.25" customHeight="1" spans="1:13">
      <c r="A4" s="172" t="s">
        <v>59</v>
      </c>
      <c r="B4" s="173" t="s">
        <v>295</v>
      </c>
      <c r="C4" s="173" t="s">
        <v>296</v>
      </c>
      <c r="D4" s="24" t="s">
        <v>99</v>
      </c>
      <c r="E4" s="24"/>
      <c r="F4" s="24"/>
      <c r="G4" s="24"/>
      <c r="H4" s="24"/>
      <c r="I4" s="24"/>
      <c r="J4" s="24"/>
      <c r="K4" s="24"/>
      <c r="L4" s="24"/>
      <c r="M4" s="24"/>
    </row>
    <row r="5" s="52" customFormat="1" ht="36" customHeight="1" spans="1:13">
      <c r="A5" s="174"/>
      <c r="B5" s="175"/>
      <c r="C5" s="175"/>
      <c r="D5" s="173" t="s">
        <v>62</v>
      </c>
      <c r="E5" s="24" t="s">
        <v>31</v>
      </c>
      <c r="F5" s="24"/>
      <c r="G5" s="24" t="s">
        <v>35</v>
      </c>
      <c r="H5" s="24" t="s">
        <v>37</v>
      </c>
      <c r="I5" s="24" t="s">
        <v>39</v>
      </c>
      <c r="J5" s="24" t="s">
        <v>41</v>
      </c>
      <c r="K5" s="24" t="s">
        <v>43</v>
      </c>
      <c r="L5" s="24"/>
      <c r="M5" s="24" t="s">
        <v>46</v>
      </c>
    </row>
    <row r="6" s="52" customFormat="1" ht="65.25" customHeight="1" spans="1:13">
      <c r="A6" s="176"/>
      <c r="B6" s="177"/>
      <c r="C6" s="177"/>
      <c r="D6" s="177"/>
      <c r="E6" s="25" t="s">
        <v>65</v>
      </c>
      <c r="F6" s="24" t="s">
        <v>66</v>
      </c>
      <c r="G6" s="24"/>
      <c r="H6" s="24"/>
      <c r="I6" s="24"/>
      <c r="J6" s="24"/>
      <c r="K6" s="25" t="s">
        <v>65</v>
      </c>
      <c r="L6" s="25" t="s">
        <v>66</v>
      </c>
      <c r="M6" s="24"/>
    </row>
    <row r="7" ht="28.5" customHeight="1" spans="1:13">
      <c r="A7" s="68" t="s">
        <v>62</v>
      </c>
      <c r="B7" s="165"/>
      <c r="C7" s="165" t="s">
        <v>297</v>
      </c>
      <c r="D7" s="178">
        <f>SUM(D8:D15)</f>
        <v>615.46</v>
      </c>
      <c r="E7" s="178">
        <f>SUM(E8:E15)</f>
        <v>615.46</v>
      </c>
      <c r="F7" s="168"/>
      <c r="G7" s="168"/>
      <c r="H7" s="168"/>
      <c r="I7" s="168"/>
      <c r="J7" s="168"/>
      <c r="K7" s="183"/>
      <c r="L7" s="156"/>
      <c r="M7" s="156"/>
    </row>
    <row r="8" ht="46" customHeight="1" spans="1:13">
      <c r="A8" s="179" t="s">
        <v>70</v>
      </c>
      <c r="B8" s="180" t="s">
        <v>298</v>
      </c>
      <c r="C8" s="180" t="s">
        <v>299</v>
      </c>
      <c r="D8" s="181">
        <v>5</v>
      </c>
      <c r="E8" s="181">
        <v>5</v>
      </c>
      <c r="F8" s="168"/>
      <c r="G8" s="168"/>
      <c r="H8" s="168"/>
      <c r="I8" s="168"/>
      <c r="J8" s="168"/>
      <c r="K8" s="183"/>
      <c r="L8" s="156"/>
      <c r="M8" s="156"/>
    </row>
    <row r="9" ht="156" spans="1:13">
      <c r="A9" s="179"/>
      <c r="B9" s="180" t="s">
        <v>300</v>
      </c>
      <c r="C9" s="180" t="s">
        <v>301</v>
      </c>
      <c r="D9" s="181">
        <v>26.45</v>
      </c>
      <c r="E9" s="181">
        <v>26.45</v>
      </c>
      <c r="F9" s="168"/>
      <c r="G9" s="168"/>
      <c r="H9" s="168"/>
      <c r="I9" s="168"/>
      <c r="J9" s="168"/>
      <c r="K9" s="183"/>
      <c r="L9" s="156"/>
      <c r="M9" s="156"/>
    </row>
    <row r="10" ht="60" spans="1:13">
      <c r="A10" s="179"/>
      <c r="B10" s="180" t="s">
        <v>302</v>
      </c>
      <c r="C10" s="180" t="s">
        <v>303</v>
      </c>
      <c r="D10" s="181">
        <v>470.91</v>
      </c>
      <c r="E10" s="181">
        <v>470.91</v>
      </c>
      <c r="F10" s="168"/>
      <c r="G10" s="168"/>
      <c r="H10" s="168"/>
      <c r="I10" s="168"/>
      <c r="J10" s="168"/>
      <c r="K10" s="183"/>
      <c r="L10" s="156"/>
      <c r="M10" s="156"/>
    </row>
    <row r="11" ht="120" spans="1:13">
      <c r="A11" s="179"/>
      <c r="B11" s="180" t="s">
        <v>304</v>
      </c>
      <c r="C11" s="180" t="s">
        <v>305</v>
      </c>
      <c r="D11" s="181">
        <v>17.3</v>
      </c>
      <c r="E11" s="181">
        <v>17.3</v>
      </c>
      <c r="F11" s="168"/>
      <c r="G11" s="168"/>
      <c r="H11" s="168"/>
      <c r="I11" s="168"/>
      <c r="J11" s="168"/>
      <c r="K11" s="183"/>
      <c r="L11" s="156"/>
      <c r="M11" s="156"/>
    </row>
    <row r="12" ht="60" spans="1:13">
      <c r="A12" s="179"/>
      <c r="B12" s="180" t="s">
        <v>306</v>
      </c>
      <c r="C12" s="180" t="s">
        <v>307</v>
      </c>
      <c r="D12" s="181">
        <v>3</v>
      </c>
      <c r="E12" s="181">
        <v>3</v>
      </c>
      <c r="F12" s="168"/>
      <c r="G12" s="168"/>
      <c r="H12" s="168"/>
      <c r="I12" s="168"/>
      <c r="J12" s="168"/>
      <c r="K12" s="183"/>
      <c r="L12" s="156"/>
      <c r="M12" s="156"/>
    </row>
    <row r="13" ht="72" spans="1:13">
      <c r="A13" s="179"/>
      <c r="B13" s="180" t="s">
        <v>308</v>
      </c>
      <c r="C13" s="180" t="s">
        <v>309</v>
      </c>
      <c r="D13" s="181">
        <v>3.5</v>
      </c>
      <c r="E13" s="181">
        <v>3.5</v>
      </c>
      <c r="F13" s="168"/>
      <c r="G13" s="168"/>
      <c r="H13" s="168"/>
      <c r="I13" s="168"/>
      <c r="J13" s="168"/>
      <c r="K13" s="183"/>
      <c r="L13" s="156"/>
      <c r="M13" s="156"/>
    </row>
    <row r="14" ht="252" spans="1:13">
      <c r="A14" s="179"/>
      <c r="B14" s="180" t="s">
        <v>310</v>
      </c>
      <c r="C14" s="180" t="s">
        <v>311</v>
      </c>
      <c r="D14" s="181">
        <v>84.3</v>
      </c>
      <c r="E14" s="181">
        <v>84.3</v>
      </c>
      <c r="F14" s="168"/>
      <c r="G14" s="168"/>
      <c r="H14" s="168"/>
      <c r="I14" s="168"/>
      <c r="J14" s="168"/>
      <c r="K14" s="183"/>
      <c r="L14" s="156"/>
      <c r="M14" s="156"/>
    </row>
    <row r="15" ht="48" spans="1:13">
      <c r="A15" s="179"/>
      <c r="B15" s="180" t="s">
        <v>312</v>
      </c>
      <c r="C15" s="180" t="s">
        <v>313</v>
      </c>
      <c r="D15" s="181">
        <v>5</v>
      </c>
      <c r="E15" s="181">
        <v>5</v>
      </c>
      <c r="F15" s="168"/>
      <c r="G15" s="168"/>
      <c r="H15" s="168"/>
      <c r="I15" s="168"/>
      <c r="J15" s="168"/>
      <c r="K15" s="183"/>
      <c r="L15" s="156"/>
      <c r="M15" s="156"/>
    </row>
    <row r="16" ht="12" spans="1:1">
      <c r="A16" s="104" t="s">
        <v>314</v>
      </c>
    </row>
    <row r="17" ht="14.25" spans="1:1">
      <c r="A17" s="107" t="s">
        <v>315</v>
      </c>
    </row>
    <row r="18" ht="29.25" customHeight="1" spans="1:1">
      <c r="A18" s="107"/>
    </row>
    <row r="19" customHeight="1" spans="14:17">
      <c r="N19" s="104"/>
      <c r="O19" s="104"/>
      <c r="P19" s="104"/>
      <c r="Q19" s="87"/>
    </row>
  </sheetData>
  <mergeCells count="14">
    <mergeCell ref="A1:M1"/>
    <mergeCell ref="D4:M4"/>
    <mergeCell ref="E5:F5"/>
    <mergeCell ref="K5:L5"/>
    <mergeCell ref="A4:A6"/>
    <mergeCell ref="A8:A15"/>
    <mergeCell ref="B4:B6"/>
    <mergeCell ref="C4:C6"/>
    <mergeCell ref="D5:D6"/>
    <mergeCell ref="G5:G6"/>
    <mergeCell ref="H5:H6"/>
    <mergeCell ref="I5:I6"/>
    <mergeCell ref="J5:J6"/>
    <mergeCell ref="M5:M6"/>
  </mergeCells>
  <printOptions horizontalCentered="1" verticalCentered="1"/>
  <pageMargins left="0" right="0" top="0" bottom="0" header="0" footer="0"/>
  <pageSetup paperSize="9" scale="85" orientation="landscape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A1" sqref="A1:O1"/>
    </sheetView>
  </sheetViews>
  <sheetFormatPr defaultColWidth="9.16666666666667" defaultRowHeight="12.75" customHeight="1"/>
  <cols>
    <col min="1" max="1" width="18.3333333333333" customWidth="1"/>
    <col min="2" max="5" width="10.1666666666667" customWidth="1"/>
    <col min="6" max="6" width="13.5" customWidth="1"/>
    <col min="7" max="7" width="9.5" customWidth="1"/>
    <col min="8" max="10" width="13.5" customWidth="1"/>
    <col min="11" max="11" width="9.5" customWidth="1"/>
    <col min="12" max="12" width="10" customWidth="1"/>
  </cols>
  <sheetData>
    <row r="1" ht="22.5" spans="1:15">
      <c r="A1" s="141" t="s">
        <v>316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ht="22.5" customHeight="1" spans="1: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O2" s="157" t="s">
        <v>317</v>
      </c>
    </row>
    <row r="3" ht="20.25" customHeight="1" spans="1:15">
      <c r="A3" s="60" t="s">
        <v>25</v>
      </c>
      <c r="O3" s="158" t="s">
        <v>26</v>
      </c>
    </row>
    <row r="4" s="52" customFormat="1" ht="30.75" customHeight="1" spans="1:15">
      <c r="A4" s="159" t="s">
        <v>59</v>
      </c>
      <c r="B4" s="159" t="s">
        <v>318</v>
      </c>
      <c r="C4" s="159" t="s">
        <v>319</v>
      </c>
      <c r="D4" s="159" t="s">
        <v>320</v>
      </c>
      <c r="E4" s="159" t="s">
        <v>321</v>
      </c>
      <c r="F4" s="143" t="s">
        <v>99</v>
      </c>
      <c r="G4" s="143"/>
      <c r="H4" s="143"/>
      <c r="I4" s="143"/>
      <c r="J4" s="143"/>
      <c r="K4" s="143"/>
      <c r="L4" s="143"/>
      <c r="M4" s="143"/>
      <c r="N4" s="143"/>
      <c r="O4" s="143"/>
    </row>
    <row r="5" s="52" customFormat="1" ht="26.25" customHeight="1" spans="1:15">
      <c r="A5" s="160"/>
      <c r="B5" s="160"/>
      <c r="C5" s="160"/>
      <c r="D5" s="160"/>
      <c r="E5" s="160"/>
      <c r="F5" s="161" t="s">
        <v>62</v>
      </c>
      <c r="G5" s="24" t="s">
        <v>31</v>
      </c>
      <c r="H5" s="24"/>
      <c r="I5" s="24" t="s">
        <v>35</v>
      </c>
      <c r="J5" s="24" t="s">
        <v>37</v>
      </c>
      <c r="K5" s="24" t="s">
        <v>39</v>
      </c>
      <c r="L5" s="24" t="s">
        <v>41</v>
      </c>
      <c r="M5" s="24" t="s">
        <v>43</v>
      </c>
      <c r="N5" s="24"/>
      <c r="O5" s="24" t="s">
        <v>46</v>
      </c>
    </row>
    <row r="6" s="52" customFormat="1" ht="48" customHeight="1" spans="1:15">
      <c r="A6" s="162"/>
      <c r="B6" s="162"/>
      <c r="C6" s="162"/>
      <c r="D6" s="162"/>
      <c r="E6" s="162">
        <f>SUM(E7:E22)</f>
        <v>0</v>
      </c>
      <c r="F6" s="163"/>
      <c r="G6" s="25" t="s">
        <v>65</v>
      </c>
      <c r="H6" s="24" t="s">
        <v>66</v>
      </c>
      <c r="I6" s="24"/>
      <c r="J6" s="24"/>
      <c r="K6" s="24"/>
      <c r="L6" s="24"/>
      <c r="M6" s="25" t="s">
        <v>65</v>
      </c>
      <c r="N6" s="25" t="s">
        <v>66</v>
      </c>
      <c r="O6" s="24"/>
    </row>
    <row r="7" s="52" customFormat="1" ht="33" customHeight="1" spans="1:15">
      <c r="A7" s="143" t="s">
        <v>62</v>
      </c>
      <c r="B7" s="164"/>
      <c r="C7" s="165"/>
      <c r="D7" s="165" t="s">
        <v>297</v>
      </c>
      <c r="E7" s="166">
        <f>SUM(E8:E24)</f>
        <v>0</v>
      </c>
      <c r="F7" s="167"/>
      <c r="G7" s="168"/>
      <c r="H7" s="169"/>
      <c r="I7" s="169"/>
      <c r="J7" s="169"/>
      <c r="K7" s="169"/>
      <c r="L7" s="169"/>
      <c r="M7" s="170"/>
      <c r="N7" s="170"/>
      <c r="O7" s="170"/>
    </row>
    <row r="8" s="52" customFormat="1" ht="21.75" customHeight="1" spans="1:15">
      <c r="A8" s="165"/>
      <c r="B8" s="164"/>
      <c r="C8" s="165"/>
      <c r="D8" s="165" t="s">
        <v>297</v>
      </c>
      <c r="E8" s="166">
        <f>SUM(E22:E26)</f>
        <v>0</v>
      </c>
      <c r="F8" s="167"/>
      <c r="G8" s="168"/>
      <c r="H8" s="169"/>
      <c r="I8" s="169"/>
      <c r="J8" s="169"/>
      <c r="K8" s="169"/>
      <c r="L8" s="169"/>
      <c r="M8" s="170"/>
      <c r="N8" s="170"/>
      <c r="O8" s="170"/>
    </row>
    <row r="9" s="52" customFormat="1" ht="21.75" customHeight="1" spans="1:15">
      <c r="A9" s="165"/>
      <c r="B9" s="164"/>
      <c r="C9" s="165"/>
      <c r="D9" s="165"/>
      <c r="E9" s="166"/>
      <c r="F9" s="167"/>
      <c r="G9" s="168"/>
      <c r="H9" s="169"/>
      <c r="I9" s="169"/>
      <c r="J9" s="169"/>
      <c r="K9" s="169"/>
      <c r="L9" s="169"/>
      <c r="M9" s="170"/>
      <c r="N9" s="170"/>
      <c r="O9" s="170"/>
    </row>
    <row r="10" s="52" customFormat="1" ht="21.75" customHeight="1" spans="1:15">
      <c r="A10" s="165"/>
      <c r="B10" s="164"/>
      <c r="C10" s="165"/>
      <c r="D10" s="165"/>
      <c r="E10" s="166"/>
      <c r="F10" s="167"/>
      <c r="G10" s="168"/>
      <c r="H10" s="169"/>
      <c r="I10" s="169"/>
      <c r="J10" s="169"/>
      <c r="K10" s="169"/>
      <c r="L10" s="169"/>
      <c r="M10" s="170"/>
      <c r="N10" s="170"/>
      <c r="O10" s="170"/>
    </row>
    <row r="11" s="52" customFormat="1" ht="21.75" customHeight="1" spans="1:15">
      <c r="A11" s="165"/>
      <c r="B11" s="164"/>
      <c r="C11" s="165"/>
      <c r="D11" s="165"/>
      <c r="E11" s="166"/>
      <c r="F11" s="167"/>
      <c r="G11" s="168"/>
      <c r="H11" s="169"/>
      <c r="I11" s="169"/>
      <c r="J11" s="169"/>
      <c r="K11" s="169"/>
      <c r="L11" s="169"/>
      <c r="M11" s="170"/>
      <c r="N11" s="170"/>
      <c r="O11" s="170"/>
    </row>
    <row r="12" s="52" customFormat="1" ht="21.75" customHeight="1" spans="1:15">
      <c r="A12" s="165"/>
      <c r="B12" s="164"/>
      <c r="C12" s="165"/>
      <c r="D12" s="165"/>
      <c r="E12" s="166"/>
      <c r="F12" s="167"/>
      <c r="G12" s="168"/>
      <c r="H12" s="169"/>
      <c r="I12" s="169"/>
      <c r="J12" s="169"/>
      <c r="K12" s="169"/>
      <c r="L12" s="169"/>
      <c r="M12" s="170"/>
      <c r="N12" s="170"/>
      <c r="O12" s="170"/>
    </row>
    <row r="13" s="52" customFormat="1" ht="21.75" customHeight="1" spans="1:15">
      <c r="A13" s="165"/>
      <c r="B13" s="164"/>
      <c r="C13" s="165"/>
      <c r="D13" s="165"/>
      <c r="E13" s="166"/>
      <c r="F13" s="167"/>
      <c r="G13" s="168"/>
      <c r="H13" s="169"/>
      <c r="I13" s="169"/>
      <c r="J13" s="169"/>
      <c r="K13" s="169"/>
      <c r="L13" s="169"/>
      <c r="M13" s="170"/>
      <c r="N13" s="170"/>
      <c r="O13" s="170"/>
    </row>
    <row r="14" s="52" customFormat="1" ht="21.75" customHeight="1" spans="1:15">
      <c r="A14" s="165"/>
      <c r="B14" s="164"/>
      <c r="C14" s="165"/>
      <c r="D14" s="165"/>
      <c r="E14" s="166"/>
      <c r="F14" s="167"/>
      <c r="G14" s="168"/>
      <c r="H14" s="169"/>
      <c r="I14" s="169"/>
      <c r="J14" s="169"/>
      <c r="K14" s="169"/>
      <c r="L14" s="169"/>
      <c r="M14" s="170"/>
      <c r="N14" s="170"/>
      <c r="O14" s="170"/>
    </row>
    <row r="15" s="52" customFormat="1" ht="21.75" customHeight="1" spans="1:15">
      <c r="A15" s="165"/>
      <c r="B15" s="164"/>
      <c r="C15" s="165"/>
      <c r="D15" s="165"/>
      <c r="E15" s="166"/>
      <c r="F15" s="167"/>
      <c r="G15" s="168"/>
      <c r="H15" s="169"/>
      <c r="I15" s="169"/>
      <c r="J15" s="169"/>
      <c r="K15" s="169"/>
      <c r="L15" s="169"/>
      <c r="M15" s="170"/>
      <c r="N15" s="170"/>
      <c r="O15" s="170"/>
    </row>
    <row r="16" s="52" customFormat="1" ht="21.75" customHeight="1" spans="1:15">
      <c r="A16" s="165"/>
      <c r="B16" s="164"/>
      <c r="C16" s="165"/>
      <c r="D16" s="165"/>
      <c r="E16" s="166"/>
      <c r="F16" s="167"/>
      <c r="G16" s="168"/>
      <c r="H16" s="169"/>
      <c r="I16" s="169"/>
      <c r="J16" s="169"/>
      <c r="K16" s="169"/>
      <c r="L16" s="169"/>
      <c r="M16" s="170"/>
      <c r="N16" s="170"/>
      <c r="O16" s="170"/>
    </row>
    <row r="17" s="52" customFormat="1" ht="21.75" customHeight="1" spans="1:15">
      <c r="A17" s="165"/>
      <c r="B17" s="164"/>
      <c r="C17" s="165"/>
      <c r="D17" s="165"/>
      <c r="E17" s="166"/>
      <c r="F17" s="167"/>
      <c r="G17" s="168"/>
      <c r="H17" s="169"/>
      <c r="I17" s="169"/>
      <c r="J17" s="169"/>
      <c r="K17" s="169"/>
      <c r="L17" s="169"/>
      <c r="M17" s="170"/>
      <c r="N17" s="170"/>
      <c r="O17" s="170"/>
    </row>
    <row r="18" s="52" customFormat="1" ht="21.75" customHeight="1" spans="1:15">
      <c r="A18" s="165"/>
      <c r="B18" s="164"/>
      <c r="C18" s="165"/>
      <c r="D18" s="165"/>
      <c r="E18" s="166"/>
      <c r="F18" s="167"/>
      <c r="G18" s="168"/>
      <c r="H18" s="169"/>
      <c r="I18" s="169"/>
      <c r="J18" s="169"/>
      <c r="K18" s="169"/>
      <c r="L18" s="169"/>
      <c r="M18" s="170"/>
      <c r="N18" s="170"/>
      <c r="O18" s="170"/>
    </row>
    <row r="19" s="52" customFormat="1" ht="21.75" customHeight="1" spans="1:15">
      <c r="A19" s="165"/>
      <c r="B19" s="164"/>
      <c r="C19" s="165"/>
      <c r="D19" s="165"/>
      <c r="E19" s="166"/>
      <c r="F19" s="167"/>
      <c r="G19" s="168"/>
      <c r="H19" s="169"/>
      <c r="I19" s="169"/>
      <c r="J19" s="169"/>
      <c r="K19" s="169"/>
      <c r="L19" s="169"/>
      <c r="M19" s="170"/>
      <c r="N19" s="170"/>
      <c r="O19" s="170"/>
    </row>
    <row r="20" s="52" customFormat="1" ht="21.75" customHeight="1" spans="1:15">
      <c r="A20" s="165"/>
      <c r="B20" s="164"/>
      <c r="C20" s="165"/>
      <c r="D20" s="165"/>
      <c r="E20" s="166"/>
      <c r="F20" s="167"/>
      <c r="G20" s="168"/>
      <c r="H20" s="169"/>
      <c r="I20" s="169"/>
      <c r="J20" s="169"/>
      <c r="K20" s="169"/>
      <c r="L20" s="169"/>
      <c r="M20" s="170"/>
      <c r="N20" s="170"/>
      <c r="O20" s="170"/>
    </row>
    <row r="21" s="52" customFormat="1" ht="21.75" customHeight="1" spans="1:15">
      <c r="A21" s="165"/>
      <c r="B21" s="164"/>
      <c r="C21" s="165"/>
      <c r="D21" s="165"/>
      <c r="E21" s="166"/>
      <c r="F21" s="167"/>
      <c r="G21" s="168"/>
      <c r="H21" s="169"/>
      <c r="I21" s="169"/>
      <c r="J21" s="169"/>
      <c r="K21" s="169"/>
      <c r="L21" s="169"/>
      <c r="M21" s="170"/>
      <c r="N21" s="170"/>
      <c r="O21" s="170"/>
    </row>
    <row r="22" ht="21.75" customHeight="1" spans="1:15">
      <c r="A22" s="154"/>
      <c r="B22" s="153"/>
      <c r="C22" s="154"/>
      <c r="D22" s="154" t="s">
        <v>297</v>
      </c>
      <c r="E22" s="166">
        <f>SUM(E24:E28)</f>
        <v>0</v>
      </c>
      <c r="F22" s="167"/>
      <c r="G22" s="168"/>
      <c r="H22" s="156"/>
      <c r="I22" s="156"/>
      <c r="J22" s="156"/>
      <c r="K22" s="156"/>
      <c r="L22" s="156"/>
      <c r="M22" s="156"/>
      <c r="N22" s="156"/>
      <c r="O22" s="156"/>
    </row>
    <row r="23" ht="26.25" customHeight="1" spans="1:14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87"/>
      <c r="M23" s="87"/>
      <c r="N23" s="87"/>
    </row>
    <row r="24" ht="30.75" customHeight="1"/>
  </sheetData>
  <mergeCells count="15">
    <mergeCell ref="A1:O1"/>
    <mergeCell ref="F4:O4"/>
    <mergeCell ref="G5:H5"/>
    <mergeCell ref="M5:N5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5:L6"/>
    <mergeCell ref="O5:O6"/>
  </mergeCells>
  <printOptions horizontalCentered="1" verticalCentered="1"/>
  <pageMargins left="0" right="0" top="0" bottom="0" header="0" footer="0"/>
  <pageSetup paperSize="9" scale="95" orientation="landscape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showZeros="0" workbookViewId="0">
      <selection activeCell="K8" sqref="K8"/>
    </sheetView>
  </sheetViews>
  <sheetFormatPr defaultColWidth="9.16666666666667" defaultRowHeight="12.75" customHeight="1"/>
  <cols>
    <col min="1" max="1" width="17.3333333333333" customWidth="1"/>
    <col min="2" max="2" width="8.66666666666667" customWidth="1"/>
    <col min="3" max="3" width="39.3333333333333" customWidth="1"/>
    <col min="4" max="6" width="6.16666666666667" customWidth="1"/>
    <col min="7" max="7" width="8.33333333333333" customWidth="1"/>
    <col min="8" max="8" width="10.3333333333333" customWidth="1"/>
    <col min="9" max="9" width="10.6666666666667" customWidth="1"/>
    <col min="10" max="10" width="9" customWidth="1"/>
    <col min="11" max="16" width="11.5" customWidth="1"/>
  </cols>
  <sheetData>
    <row r="1" ht="36.75" customHeight="1" spans="1:19">
      <c r="A1" s="141" t="s">
        <v>322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18" customHeight="1" spans="1:19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S2" s="157" t="s">
        <v>323</v>
      </c>
    </row>
    <row r="3" ht="22.5" customHeight="1" spans="1:19">
      <c r="A3" s="60" t="s">
        <v>25</v>
      </c>
      <c r="S3" s="158" t="s">
        <v>26</v>
      </c>
    </row>
    <row r="4" s="52" customFormat="1" ht="21.75" customHeight="1" spans="1:19">
      <c r="A4" s="143" t="s">
        <v>59</v>
      </c>
      <c r="B4" s="144" t="s">
        <v>324</v>
      </c>
      <c r="C4" s="144" t="s">
        <v>325</v>
      </c>
      <c r="D4" s="26" t="s">
        <v>326</v>
      </c>
      <c r="E4" s="26"/>
      <c r="F4" s="26"/>
      <c r="G4" s="145" t="s">
        <v>327</v>
      </c>
      <c r="H4" s="144" t="s">
        <v>328</v>
      </c>
      <c r="I4" s="144" t="s">
        <v>329</v>
      </c>
      <c r="J4" s="143" t="s">
        <v>99</v>
      </c>
      <c r="K4" s="143"/>
      <c r="L4" s="143"/>
      <c r="M4" s="143"/>
      <c r="N4" s="143"/>
      <c r="O4" s="143"/>
      <c r="P4" s="143"/>
      <c r="Q4" s="143"/>
      <c r="R4" s="143"/>
      <c r="S4" s="143"/>
    </row>
    <row r="5" s="52" customFormat="1" ht="26.25" customHeight="1" spans="1:19">
      <c r="A5" s="143"/>
      <c r="B5" s="146"/>
      <c r="C5" s="146"/>
      <c r="D5" s="147" t="s">
        <v>78</v>
      </c>
      <c r="E5" s="147" t="s">
        <v>79</v>
      </c>
      <c r="F5" s="147" t="s">
        <v>80</v>
      </c>
      <c r="G5" s="148"/>
      <c r="H5" s="146"/>
      <c r="I5" s="146" t="s">
        <v>329</v>
      </c>
      <c r="J5" s="143" t="s">
        <v>62</v>
      </c>
      <c r="K5" s="24" t="s">
        <v>31</v>
      </c>
      <c r="L5" s="24"/>
      <c r="M5" s="24" t="s">
        <v>35</v>
      </c>
      <c r="N5" s="24" t="s">
        <v>37</v>
      </c>
      <c r="O5" s="24" t="s">
        <v>39</v>
      </c>
      <c r="P5" s="24" t="s">
        <v>41</v>
      </c>
      <c r="Q5" s="24" t="s">
        <v>43</v>
      </c>
      <c r="R5" s="24"/>
      <c r="S5" s="24" t="s">
        <v>46</v>
      </c>
    </row>
    <row r="6" ht="49.5" customHeight="1" spans="1:19">
      <c r="A6" s="143"/>
      <c r="B6" s="149"/>
      <c r="C6" s="149"/>
      <c r="D6" s="150"/>
      <c r="E6" s="150"/>
      <c r="F6" s="150"/>
      <c r="G6" s="151"/>
      <c r="H6" s="149"/>
      <c r="I6" s="149"/>
      <c r="J6" s="143"/>
      <c r="K6" s="25" t="s">
        <v>65</v>
      </c>
      <c r="L6" s="24" t="s">
        <v>66</v>
      </c>
      <c r="M6" s="24"/>
      <c r="N6" s="24"/>
      <c r="O6" s="24"/>
      <c r="P6" s="24"/>
      <c r="Q6" s="25" t="s">
        <v>65</v>
      </c>
      <c r="R6" s="25" t="s">
        <v>66</v>
      </c>
      <c r="S6" s="24"/>
    </row>
    <row r="7" ht="51.75" customHeight="1" spans="1:19">
      <c r="A7" s="152" t="s">
        <v>62</v>
      </c>
      <c r="B7" s="153"/>
      <c r="C7" s="154"/>
      <c r="D7" s="154"/>
      <c r="E7" s="154"/>
      <c r="F7" s="154"/>
      <c r="G7" s="154" t="s">
        <v>297</v>
      </c>
      <c r="H7" s="154"/>
      <c r="I7" s="154"/>
      <c r="J7" s="155"/>
      <c r="K7" s="155"/>
      <c r="L7" s="156"/>
      <c r="M7" s="156"/>
      <c r="N7" s="156"/>
      <c r="O7" s="156"/>
      <c r="P7" s="156"/>
      <c r="Q7" s="156"/>
      <c r="R7" s="156"/>
      <c r="S7" s="156"/>
    </row>
    <row r="8" ht="102" customHeight="1" spans="1:17">
      <c r="A8" s="104" t="s">
        <v>330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87"/>
      <c r="O8" s="87"/>
      <c r="P8" s="87"/>
      <c r="Q8" s="87"/>
    </row>
    <row r="9" ht="102" customHeight="1"/>
    <row r="10" ht="153.75" customHeight="1"/>
    <row r="11" ht="31.5" customHeight="1"/>
  </sheetData>
  <mergeCells count="20">
    <mergeCell ref="A1:S1"/>
    <mergeCell ref="D4:F4"/>
    <mergeCell ref="J4:S4"/>
    <mergeCell ref="K5:L5"/>
    <mergeCell ref="Q5:R5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5:J6"/>
    <mergeCell ref="M5:M6"/>
    <mergeCell ref="N5:N6"/>
    <mergeCell ref="O5:O6"/>
    <mergeCell ref="P5:P6"/>
    <mergeCell ref="S5:S6"/>
  </mergeCells>
  <printOptions horizontalCentered="1" verticalCentered="1"/>
  <pageMargins left="0" right="0" top="0" bottom="0" header="0" footer="0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S26" sqref="S26"/>
    </sheetView>
  </sheetViews>
  <sheetFormatPr defaultColWidth="9.33333333333333" defaultRowHeight="11.25"/>
  <cols>
    <col min="13" max="13" width="18.3333333333333" customWidth="1"/>
  </cols>
  <sheetData>
    <row r="1" ht="27" customHeight="1" spans="1:13">
      <c r="A1" s="108"/>
      <c r="B1" s="109" t="s">
        <v>331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ht="14.25" spans="1:13">
      <c r="A2" s="108"/>
      <c r="B2" s="110"/>
      <c r="C2" s="108"/>
      <c r="D2" s="110"/>
      <c r="E2" s="108"/>
      <c r="F2" s="108"/>
      <c r="G2" s="110"/>
      <c r="H2" s="108"/>
      <c r="I2" s="108"/>
      <c r="J2" s="108"/>
      <c r="K2" s="108"/>
      <c r="L2" s="108"/>
      <c r="M2" s="137" t="s">
        <v>26</v>
      </c>
    </row>
    <row r="3" ht="57.75" customHeight="1" spans="1:13">
      <c r="A3" s="108"/>
      <c r="B3" s="111" t="s">
        <v>59</v>
      </c>
      <c r="C3" s="112" t="s">
        <v>332</v>
      </c>
      <c r="D3" s="113" t="s">
        <v>333</v>
      </c>
      <c r="E3" s="112" t="s">
        <v>334</v>
      </c>
      <c r="F3" s="114" t="s">
        <v>62</v>
      </c>
      <c r="G3" s="115" t="s">
        <v>335</v>
      </c>
      <c r="H3" s="114" t="s">
        <v>336</v>
      </c>
      <c r="I3" s="114" t="s">
        <v>337</v>
      </c>
      <c r="J3" s="114" t="s">
        <v>338</v>
      </c>
      <c r="K3" s="138" t="s">
        <v>339</v>
      </c>
      <c r="L3" s="139" t="s">
        <v>340</v>
      </c>
      <c r="M3" s="140" t="s">
        <v>341</v>
      </c>
    </row>
    <row r="4" ht="14.25" spans="1:13">
      <c r="A4" s="108"/>
      <c r="B4" s="111"/>
      <c r="C4" s="112"/>
      <c r="D4" s="113"/>
      <c r="E4" s="112"/>
      <c r="F4" s="114"/>
      <c r="G4" s="115"/>
      <c r="H4" s="114"/>
      <c r="I4" s="114"/>
      <c r="J4" s="114"/>
      <c r="K4" s="138"/>
      <c r="L4" s="139"/>
      <c r="M4" s="140"/>
    </row>
    <row r="5" ht="14.25" spans="1:13">
      <c r="A5" s="108"/>
      <c r="B5" s="116" t="s">
        <v>342</v>
      </c>
      <c r="C5" s="117"/>
      <c r="D5" s="118"/>
      <c r="E5" s="119"/>
      <c r="F5" s="120">
        <v>1</v>
      </c>
      <c r="G5" s="121">
        <v>2</v>
      </c>
      <c r="H5" s="120">
        <v>3</v>
      </c>
      <c r="I5" s="120">
        <v>4</v>
      </c>
      <c r="J5" s="120">
        <v>5</v>
      </c>
      <c r="K5" s="120">
        <v>6</v>
      </c>
      <c r="L5" s="119">
        <v>7</v>
      </c>
      <c r="M5" s="120">
        <v>8</v>
      </c>
    </row>
    <row r="6" ht="14.25" spans="1:13">
      <c r="A6" s="108"/>
      <c r="B6" s="122" t="s">
        <v>62</v>
      </c>
      <c r="C6" s="123"/>
      <c r="D6" s="124"/>
      <c r="E6" s="123"/>
      <c r="F6" s="125"/>
      <c r="G6" s="125"/>
      <c r="H6" s="125"/>
      <c r="I6" s="125"/>
      <c r="J6" s="125"/>
      <c r="K6" s="125"/>
      <c r="L6" s="125"/>
      <c r="M6" s="125"/>
    </row>
    <row r="7" ht="14.25" spans="1:13">
      <c r="A7" s="108"/>
      <c r="B7" s="126"/>
      <c r="C7" s="127"/>
      <c r="D7" s="128"/>
      <c r="E7" s="129"/>
      <c r="F7" s="130"/>
      <c r="G7" s="130"/>
      <c r="H7" s="130"/>
      <c r="I7" s="130"/>
      <c r="J7" s="130"/>
      <c r="K7" s="130"/>
      <c r="L7" s="130"/>
      <c r="M7" s="130"/>
    </row>
    <row r="8" ht="14.25" spans="1:13">
      <c r="A8" s="108"/>
      <c r="B8" s="126"/>
      <c r="C8" s="129"/>
      <c r="D8" s="128"/>
      <c r="E8" s="129"/>
      <c r="F8" s="131"/>
      <c r="G8" s="132"/>
      <c r="H8" s="131"/>
      <c r="I8" s="131"/>
      <c r="J8" s="131"/>
      <c r="K8" s="131"/>
      <c r="L8" s="131"/>
      <c r="M8" s="131"/>
    </row>
    <row r="9" ht="14.25" spans="1:13">
      <c r="A9" s="108"/>
      <c r="B9" s="126"/>
      <c r="C9" s="127"/>
      <c r="D9" s="133"/>
      <c r="E9" s="134"/>
      <c r="F9" s="132"/>
      <c r="G9" s="132"/>
      <c r="H9" s="132"/>
      <c r="I9" s="131"/>
      <c r="J9" s="132"/>
      <c r="K9" s="132"/>
      <c r="L9" s="132"/>
      <c r="M9" s="132"/>
    </row>
    <row r="10" ht="14.25" spans="1:13">
      <c r="A10" s="108"/>
      <c r="B10" s="126"/>
      <c r="C10" s="129"/>
      <c r="D10" s="128"/>
      <c r="E10" s="129"/>
      <c r="F10" s="131"/>
      <c r="G10" s="131"/>
      <c r="H10" s="131"/>
      <c r="I10" s="131"/>
      <c r="J10" s="131"/>
      <c r="K10" s="131"/>
      <c r="L10" s="131"/>
      <c r="M10" s="131"/>
    </row>
    <row r="11" ht="14.25" spans="1:13">
      <c r="A11" s="108"/>
      <c r="B11" s="126"/>
      <c r="C11" s="127"/>
      <c r="D11" s="133"/>
      <c r="E11" s="130"/>
      <c r="F11" s="131"/>
      <c r="G11" s="132"/>
      <c r="H11" s="131"/>
      <c r="I11" s="131"/>
      <c r="J11" s="131"/>
      <c r="K11" s="131"/>
      <c r="L11" s="131"/>
      <c r="M11" s="131"/>
    </row>
    <row r="12" ht="14.25" spans="1:13">
      <c r="A12" s="108"/>
      <c r="B12" s="135"/>
      <c r="C12" s="127"/>
      <c r="D12" s="136"/>
      <c r="E12" s="130"/>
      <c r="F12" s="131"/>
      <c r="G12" s="131"/>
      <c r="H12" s="131"/>
      <c r="I12" s="131"/>
      <c r="J12" s="131"/>
      <c r="K12" s="131"/>
      <c r="L12" s="131"/>
      <c r="M12" s="131"/>
    </row>
    <row r="13" ht="14.25" spans="1:13">
      <c r="A13" s="108"/>
      <c r="B13" s="135"/>
      <c r="C13" s="127"/>
      <c r="D13" s="136"/>
      <c r="E13" s="130"/>
      <c r="F13" s="131"/>
      <c r="G13" s="131"/>
      <c r="H13" s="131"/>
      <c r="I13" s="131"/>
      <c r="J13" s="131"/>
      <c r="K13" s="131"/>
      <c r="L13" s="131"/>
      <c r="M13" s="131"/>
    </row>
    <row r="14" ht="14.25" spans="1:13">
      <c r="A14" s="108"/>
      <c r="B14" s="126"/>
      <c r="C14" s="127"/>
      <c r="D14" s="133"/>
      <c r="E14" s="130"/>
      <c r="F14" s="131"/>
      <c r="G14" s="132"/>
      <c r="H14" s="131"/>
      <c r="I14" s="131"/>
      <c r="J14" s="131"/>
      <c r="K14" s="131"/>
      <c r="L14" s="131"/>
      <c r="M14" s="131"/>
    </row>
    <row r="15" ht="14.25" spans="1:13">
      <c r="A15" s="108"/>
      <c r="B15" s="110"/>
      <c r="C15" s="108"/>
      <c r="D15" s="110"/>
      <c r="E15" s="108"/>
      <c r="F15" s="108"/>
      <c r="G15" s="110"/>
      <c r="H15" s="108"/>
      <c r="I15" s="108"/>
      <c r="J15" s="108"/>
      <c r="K15" s="108"/>
      <c r="L15" s="108"/>
      <c r="M15" s="108"/>
    </row>
  </sheetData>
  <mergeCells count="13">
    <mergeCell ref="B1:M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1" width="62" customWidth="1"/>
    <col min="2" max="3" width="35.5" customWidth="1"/>
  </cols>
  <sheetData>
    <row r="1" ht="35.25" customHeight="1" spans="1:3">
      <c r="A1" s="88" t="s">
        <v>343</v>
      </c>
      <c r="B1" s="88"/>
      <c r="C1" s="88"/>
    </row>
    <row r="2" ht="21" customHeight="1" spans="1:3">
      <c r="A2" s="88"/>
      <c r="B2" s="88"/>
      <c r="C2" s="89" t="s">
        <v>344</v>
      </c>
    </row>
    <row r="3" ht="24.75" customHeight="1" spans="1:3">
      <c r="A3" s="60" t="s">
        <v>25</v>
      </c>
      <c r="B3" s="60"/>
      <c r="C3" s="90" t="s">
        <v>26</v>
      </c>
    </row>
    <row r="4" s="86" customFormat="1" ht="21.75" customHeight="1" spans="1:16">
      <c r="A4" s="91" t="s">
        <v>345</v>
      </c>
      <c r="B4" s="92" t="s">
        <v>346</v>
      </c>
      <c r="C4" s="93"/>
      <c r="F4" s="94"/>
      <c r="P4" s="94"/>
    </row>
    <row r="5" s="86" customFormat="1" ht="43.5" customHeight="1" spans="1:16">
      <c r="A5" s="91"/>
      <c r="B5" s="95" t="s">
        <v>347</v>
      </c>
      <c r="C5" s="96" t="s">
        <v>348</v>
      </c>
      <c r="E5" s="97">
        <v>3.6</v>
      </c>
      <c r="F5" s="98">
        <v>0</v>
      </c>
      <c r="G5" s="98">
        <v>0.6</v>
      </c>
      <c r="H5" s="97">
        <v>3</v>
      </c>
      <c r="I5" s="98">
        <v>0</v>
      </c>
      <c r="J5" s="97">
        <v>3</v>
      </c>
      <c r="K5" s="97">
        <v>9.4</v>
      </c>
      <c r="L5" s="98">
        <v>0</v>
      </c>
      <c r="M5" s="98">
        <v>0.7</v>
      </c>
      <c r="N5" s="97">
        <v>8.7</v>
      </c>
      <c r="O5" s="98">
        <v>0</v>
      </c>
      <c r="P5" s="97">
        <v>8.7</v>
      </c>
    </row>
    <row r="6" s="86" customFormat="1" ht="34.5" customHeight="1" spans="1:16">
      <c r="A6" s="99" t="s">
        <v>349</v>
      </c>
      <c r="B6" s="100">
        <v>9.6</v>
      </c>
      <c r="C6" s="101">
        <f>SUM(C7:C9)</f>
        <v>14.6</v>
      </c>
      <c r="E6" s="94"/>
      <c r="G6" s="94"/>
      <c r="I6" s="94"/>
      <c r="J6" s="94"/>
      <c r="K6" s="94"/>
      <c r="L6" s="94"/>
      <c r="M6" s="94"/>
      <c r="N6" s="94"/>
      <c r="O6" s="94"/>
      <c r="P6" s="94"/>
    </row>
    <row r="7" s="87" customFormat="1" ht="34.5" customHeight="1" spans="1:16">
      <c r="A7" s="102" t="s">
        <v>350</v>
      </c>
      <c r="B7" s="103">
        <v>0</v>
      </c>
      <c r="C7" s="101">
        <v>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O7" s="104"/>
      <c r="P7" s="104"/>
    </row>
    <row r="8" s="87" customFormat="1" ht="34.5" customHeight="1" spans="1:16">
      <c r="A8" s="105" t="s">
        <v>351</v>
      </c>
      <c r="B8" s="106">
        <v>5</v>
      </c>
      <c r="C8" s="101">
        <v>10</v>
      </c>
      <c r="D8" s="104"/>
      <c r="E8" s="104"/>
      <c r="G8" s="104"/>
      <c r="H8" s="104"/>
      <c r="I8" s="104"/>
      <c r="J8" s="104"/>
      <c r="K8" s="104"/>
      <c r="L8" s="104"/>
      <c r="M8" s="104"/>
      <c r="O8" s="104"/>
      <c r="P8" s="104"/>
    </row>
    <row r="9" s="87" customFormat="1" ht="34.5" customHeight="1" spans="1:16">
      <c r="A9" s="105" t="s">
        <v>352</v>
      </c>
      <c r="B9" s="106">
        <v>4.6</v>
      </c>
      <c r="C9" s="101">
        <v>4.6</v>
      </c>
      <c r="D9" s="104"/>
      <c r="E9" s="104"/>
      <c r="H9" s="104"/>
      <c r="I9" s="104"/>
      <c r="L9" s="104"/>
      <c r="N9" s="104"/>
      <c r="P9" s="104"/>
    </row>
    <row r="10" s="87" customFormat="1" ht="34.5" customHeight="1" spans="1:9">
      <c r="A10" s="105" t="s">
        <v>353</v>
      </c>
      <c r="B10" s="106">
        <v>0</v>
      </c>
      <c r="C10" s="101"/>
      <c r="D10" s="104"/>
      <c r="E10" s="104"/>
      <c r="F10" s="104"/>
      <c r="G10" s="104"/>
      <c r="H10" s="104"/>
      <c r="I10" s="104"/>
    </row>
    <row r="11" s="87" customFormat="1" ht="34.5" customHeight="1" spans="1:8">
      <c r="A11" s="105" t="s">
        <v>354</v>
      </c>
      <c r="B11" s="106">
        <v>4.6</v>
      </c>
      <c r="C11" s="101">
        <v>4.6</v>
      </c>
      <c r="D11" s="104"/>
      <c r="E11" s="104"/>
      <c r="F11" s="104"/>
      <c r="G11" s="104"/>
      <c r="H11" s="104"/>
    </row>
    <row r="12" customHeight="1" spans="1:22">
      <c r="A12" s="104" t="s">
        <v>314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87"/>
    </row>
    <row r="13" ht="24" customHeight="1" spans="1:3">
      <c r="A13" s="107" t="s">
        <v>355</v>
      </c>
      <c r="B13" s="107"/>
      <c r="C13" s="107"/>
    </row>
  </sheetData>
  <mergeCells count="2">
    <mergeCell ref="A13:C13"/>
    <mergeCell ref="A4:A5"/>
  </mergeCell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50"/>
  <sheetViews>
    <sheetView showGridLines="0" showZeros="0" topLeftCell="A13" workbookViewId="0">
      <selection activeCell="N15" sqref="N15"/>
    </sheetView>
  </sheetViews>
  <sheetFormatPr defaultColWidth="6.83333333333333" defaultRowHeight="20.1" customHeight="1"/>
  <cols>
    <col min="1" max="1" width="42.8333333333333" style="53" customWidth="1"/>
    <col min="2" max="4" width="7.16666666666667" style="54" customWidth="1"/>
    <col min="5" max="5" width="47" style="54" customWidth="1"/>
    <col min="6" max="6" width="39.5" style="54" customWidth="1"/>
    <col min="7" max="195" width="6.83333333333333" style="55" customWidth="1"/>
    <col min="196" max="196" width="6.83333333333333" customWidth="1"/>
  </cols>
  <sheetData>
    <row r="1" s="49" customFormat="1" ht="36.75" customHeight="1" spans="1:6">
      <c r="A1" s="56" t="s">
        <v>356</v>
      </c>
      <c r="B1" s="57"/>
      <c r="C1" s="57"/>
      <c r="D1" s="57"/>
      <c r="E1" s="57"/>
      <c r="F1" s="57"/>
    </row>
    <row r="2" s="49" customFormat="1" ht="24" customHeight="1" spans="1:6">
      <c r="A2" s="58"/>
      <c r="B2" s="58"/>
      <c r="C2" s="58"/>
      <c r="D2" s="58"/>
      <c r="E2" s="58"/>
      <c r="F2" s="59" t="s">
        <v>357</v>
      </c>
    </row>
    <row r="3" s="49" customFormat="1" ht="15" customHeight="1" spans="1:6">
      <c r="A3" s="60" t="s">
        <v>25</v>
      </c>
      <c r="B3" s="60"/>
      <c r="C3" s="60"/>
      <c r="D3" s="61"/>
      <c r="E3" s="61"/>
      <c r="F3" s="62" t="s">
        <v>26</v>
      </c>
    </row>
    <row r="4" s="50" customFormat="1" ht="24" customHeight="1" spans="1:6">
      <c r="A4" s="63" t="s">
        <v>59</v>
      </c>
      <c r="B4" s="24" t="s">
        <v>358</v>
      </c>
      <c r="C4" s="24"/>
      <c r="D4" s="24"/>
      <c r="E4" s="24" t="s">
        <v>77</v>
      </c>
      <c r="F4" s="64" t="s">
        <v>359</v>
      </c>
    </row>
    <row r="5" s="50" customFormat="1" ht="24.75" customHeight="1" spans="1:6">
      <c r="A5" s="63"/>
      <c r="B5" s="24"/>
      <c r="C5" s="24"/>
      <c r="D5" s="24"/>
      <c r="E5" s="24"/>
      <c r="F5" s="64"/>
    </row>
    <row r="6" s="51" customFormat="1" ht="38.25" customHeight="1" spans="1:6">
      <c r="A6" s="63"/>
      <c r="B6" s="65" t="s">
        <v>78</v>
      </c>
      <c r="C6" s="65" t="s">
        <v>79</v>
      </c>
      <c r="D6" s="65" t="s">
        <v>80</v>
      </c>
      <c r="E6" s="24"/>
      <c r="F6" s="64"/>
    </row>
    <row r="7" s="52" customFormat="1" ht="35.25" customHeight="1" spans="1:195">
      <c r="A7" s="66"/>
      <c r="B7" s="67"/>
      <c r="C7" s="67"/>
      <c r="D7" s="67"/>
      <c r="E7" s="68" t="s">
        <v>62</v>
      </c>
      <c r="F7" s="69">
        <f>F8+F29</f>
        <v>97.23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</row>
    <row r="8" s="52" customFormat="1" ht="27.75" customHeight="1" spans="1:195">
      <c r="A8" s="71" t="s">
        <v>70</v>
      </c>
      <c r="B8" s="72" t="s">
        <v>153</v>
      </c>
      <c r="C8" s="73"/>
      <c r="D8" s="73"/>
      <c r="E8" s="73" t="s">
        <v>68</v>
      </c>
      <c r="F8" s="74">
        <v>92.77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</row>
    <row r="9" s="52" customFormat="1" ht="27.75" customHeight="1" spans="1:195">
      <c r="A9" s="71"/>
      <c r="B9" s="75"/>
      <c r="C9" s="76" t="s">
        <v>154</v>
      </c>
      <c r="D9" s="76"/>
      <c r="E9" s="76" t="s">
        <v>155</v>
      </c>
      <c r="F9" s="77">
        <v>3.59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</row>
    <row r="10" s="52" customFormat="1" ht="27.75" customHeight="1" spans="1:195">
      <c r="A10" s="71"/>
      <c r="B10" s="75" t="s">
        <v>119</v>
      </c>
      <c r="C10" s="76" t="s">
        <v>156</v>
      </c>
      <c r="D10" s="76" t="s">
        <v>157</v>
      </c>
      <c r="E10" s="76" t="s">
        <v>158</v>
      </c>
      <c r="F10" s="77">
        <v>3.59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</row>
    <row r="11" s="52" customFormat="1" ht="27.75" customHeight="1" spans="1:195">
      <c r="A11" s="71"/>
      <c r="B11" s="75"/>
      <c r="C11" s="76" t="s">
        <v>166</v>
      </c>
      <c r="D11" s="76"/>
      <c r="E11" s="76" t="s">
        <v>167</v>
      </c>
      <c r="F11" s="77">
        <v>4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</row>
    <row r="12" s="52" customFormat="1" ht="27.75" customHeight="1" spans="1:195">
      <c r="A12" s="71"/>
      <c r="B12" s="75" t="s">
        <v>119</v>
      </c>
      <c r="C12" s="76" t="s">
        <v>168</v>
      </c>
      <c r="D12" s="76" t="s">
        <v>169</v>
      </c>
      <c r="E12" s="76" t="s">
        <v>170</v>
      </c>
      <c r="F12" s="77">
        <v>4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</row>
    <row r="13" s="52" customFormat="1" ht="27.75" customHeight="1" spans="1:195">
      <c r="A13" s="71"/>
      <c r="B13" s="75"/>
      <c r="C13" s="76" t="s">
        <v>171</v>
      </c>
      <c r="D13" s="76"/>
      <c r="E13" s="76" t="s">
        <v>172</v>
      </c>
      <c r="F13" s="77">
        <v>0.49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</row>
    <row r="14" s="52" customFormat="1" ht="27.75" customHeight="1" spans="1:195">
      <c r="A14" s="71"/>
      <c r="B14" s="75" t="s">
        <v>119</v>
      </c>
      <c r="C14" s="76" t="s">
        <v>173</v>
      </c>
      <c r="D14" s="76" t="s">
        <v>174</v>
      </c>
      <c r="E14" s="76" t="s">
        <v>175</v>
      </c>
      <c r="F14" s="77">
        <v>0.49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</row>
    <row r="15" s="52" customFormat="1" ht="27.75" customHeight="1" spans="1:195">
      <c r="A15" s="71"/>
      <c r="B15" s="75"/>
      <c r="C15" s="76" t="s">
        <v>176</v>
      </c>
      <c r="D15" s="76"/>
      <c r="E15" s="76" t="s">
        <v>177</v>
      </c>
      <c r="F15" s="77">
        <v>2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</row>
    <row r="16" s="52" customFormat="1" ht="27.75" customHeight="1" spans="1:195">
      <c r="A16" s="71"/>
      <c r="B16" s="75" t="s">
        <v>119</v>
      </c>
      <c r="C16" s="76" t="s">
        <v>178</v>
      </c>
      <c r="D16" s="76" t="s">
        <v>179</v>
      </c>
      <c r="E16" s="76" t="s">
        <v>180</v>
      </c>
      <c r="F16" s="77">
        <v>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</row>
    <row r="17" s="52" customFormat="1" ht="27.75" customHeight="1" spans="1:195">
      <c r="A17" s="71"/>
      <c r="B17" s="75"/>
      <c r="C17" s="76" t="s">
        <v>196</v>
      </c>
      <c r="D17" s="76"/>
      <c r="E17" s="76" t="s">
        <v>197</v>
      </c>
      <c r="F17" s="77">
        <v>5.76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</row>
    <row r="18" s="52" customFormat="1" ht="27.75" customHeight="1" spans="1:195">
      <c r="A18" s="71"/>
      <c r="B18" s="75" t="s">
        <v>119</v>
      </c>
      <c r="C18" s="76" t="s">
        <v>198</v>
      </c>
      <c r="D18" s="76" t="s">
        <v>199</v>
      </c>
      <c r="E18" s="76" t="s">
        <v>200</v>
      </c>
      <c r="F18" s="77">
        <v>5.76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</row>
    <row r="19" s="52" customFormat="1" ht="27.75" customHeight="1" spans="1:195">
      <c r="A19" s="71"/>
      <c r="B19" s="75"/>
      <c r="C19" s="76" t="s">
        <v>201</v>
      </c>
      <c r="D19" s="76"/>
      <c r="E19" s="76" t="s">
        <v>202</v>
      </c>
      <c r="F19" s="77">
        <v>5.75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</row>
    <row r="20" s="52" customFormat="1" ht="27.75" customHeight="1" spans="1:195">
      <c r="A20" s="71"/>
      <c r="B20" s="75" t="s">
        <v>119</v>
      </c>
      <c r="C20" s="76" t="s">
        <v>203</v>
      </c>
      <c r="D20" s="76" t="s">
        <v>204</v>
      </c>
      <c r="E20" s="76" t="s">
        <v>205</v>
      </c>
      <c r="F20" s="77">
        <v>2.3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</row>
    <row r="21" s="52" customFormat="1" ht="27.75" customHeight="1" spans="1:195">
      <c r="A21" s="71"/>
      <c r="B21" s="75" t="s">
        <v>119</v>
      </c>
      <c r="C21" s="76" t="s">
        <v>203</v>
      </c>
      <c r="D21" s="76" t="s">
        <v>206</v>
      </c>
      <c r="E21" s="76" t="s">
        <v>207</v>
      </c>
      <c r="F21" s="77">
        <v>3.45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</row>
    <row r="22" s="52" customFormat="1" ht="27.75" customHeight="1" spans="1:195">
      <c r="A22" s="71"/>
      <c r="B22" s="75"/>
      <c r="C22" s="76" t="s">
        <v>208</v>
      </c>
      <c r="D22" s="76"/>
      <c r="E22" s="76" t="s">
        <v>209</v>
      </c>
      <c r="F22" s="77">
        <v>4.6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</row>
    <row r="23" s="52" customFormat="1" ht="27.75" customHeight="1" spans="1:195">
      <c r="A23" s="71"/>
      <c r="B23" s="75" t="s">
        <v>119</v>
      </c>
      <c r="C23" s="76" t="s">
        <v>210</v>
      </c>
      <c r="D23" s="76" t="s">
        <v>211</v>
      </c>
      <c r="E23" s="76" t="s">
        <v>212</v>
      </c>
      <c r="F23" s="77">
        <v>4.6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</row>
    <row r="24" s="52" customFormat="1" ht="27.75" customHeight="1" spans="1:195">
      <c r="A24" s="71"/>
      <c r="B24" s="75"/>
      <c r="C24" s="76" t="s">
        <v>213</v>
      </c>
      <c r="D24" s="76"/>
      <c r="E24" s="76" t="s">
        <v>214</v>
      </c>
      <c r="F24" s="77">
        <v>41.41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</row>
    <row r="25" s="52" customFormat="1" ht="27.75" customHeight="1" spans="1:195">
      <c r="A25" s="71"/>
      <c r="B25" s="75" t="s">
        <v>119</v>
      </c>
      <c r="C25" s="76" t="s">
        <v>215</v>
      </c>
      <c r="D25" s="76" t="s">
        <v>216</v>
      </c>
      <c r="E25" s="76" t="s">
        <v>217</v>
      </c>
      <c r="F25" s="77">
        <v>41.41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</row>
    <row r="26" s="52" customFormat="1" ht="27.75" customHeight="1" spans="1:195">
      <c r="A26" s="71"/>
      <c r="B26" s="75"/>
      <c r="C26" s="76" t="s">
        <v>218</v>
      </c>
      <c r="D26" s="76"/>
      <c r="E26" s="76" t="s">
        <v>219</v>
      </c>
      <c r="F26" s="77">
        <v>25.17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</row>
    <row r="27" s="52" customFormat="1" ht="27.75" customHeight="1" spans="1:195">
      <c r="A27" s="71"/>
      <c r="B27" s="75" t="s">
        <v>119</v>
      </c>
      <c r="C27" s="76" t="s">
        <v>220</v>
      </c>
      <c r="D27" s="76" t="s">
        <v>221</v>
      </c>
      <c r="E27" s="76" t="s">
        <v>222</v>
      </c>
      <c r="F27" s="77">
        <v>3.17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</row>
    <row r="28" s="52" customFormat="1" ht="27.75" customHeight="1" spans="1:195">
      <c r="A28" s="71"/>
      <c r="B28" s="75" t="s">
        <v>119</v>
      </c>
      <c r="C28" s="76" t="s">
        <v>220</v>
      </c>
      <c r="D28" s="76" t="s">
        <v>223</v>
      </c>
      <c r="E28" s="76" t="s">
        <v>224</v>
      </c>
      <c r="F28" s="77">
        <v>22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</row>
    <row r="29" ht="27.75" customHeight="1" spans="1:6">
      <c r="A29" s="78" t="s">
        <v>71</v>
      </c>
      <c r="B29" s="79" t="s">
        <v>153</v>
      </c>
      <c r="C29" s="79"/>
      <c r="D29" s="79"/>
      <c r="E29" s="80" t="s">
        <v>68</v>
      </c>
      <c r="F29" s="81">
        <v>4.46</v>
      </c>
    </row>
    <row r="30" ht="27.75" customHeight="1" spans="1:6">
      <c r="A30" s="78"/>
      <c r="B30" s="79"/>
      <c r="C30" s="79" t="s">
        <v>154</v>
      </c>
      <c r="D30" s="79"/>
      <c r="E30" s="80" t="s">
        <v>360</v>
      </c>
      <c r="F30" s="81">
        <v>1</v>
      </c>
    </row>
    <row r="31" ht="27.75" customHeight="1" spans="1:6">
      <c r="A31" s="78"/>
      <c r="B31" s="79" t="s">
        <v>119</v>
      </c>
      <c r="C31" s="79" t="s">
        <v>119</v>
      </c>
      <c r="D31" s="79" t="s">
        <v>157</v>
      </c>
      <c r="E31" s="80" t="s">
        <v>361</v>
      </c>
      <c r="F31" s="81">
        <v>1</v>
      </c>
    </row>
    <row r="32" ht="27.75" customHeight="1" spans="1:6">
      <c r="A32" s="78"/>
      <c r="B32" s="79"/>
      <c r="C32" s="79" t="s">
        <v>161</v>
      </c>
      <c r="D32" s="79"/>
      <c r="E32" s="80" t="s">
        <v>362</v>
      </c>
      <c r="F32" s="81">
        <v>0.2</v>
      </c>
    </row>
    <row r="33" ht="27.75" customHeight="1" spans="1:6">
      <c r="A33" s="78"/>
      <c r="B33" s="79" t="s">
        <v>119</v>
      </c>
      <c r="C33" s="79" t="s">
        <v>119</v>
      </c>
      <c r="D33" s="79" t="s">
        <v>243</v>
      </c>
      <c r="E33" s="80" t="s">
        <v>363</v>
      </c>
      <c r="F33" s="81">
        <v>0.2</v>
      </c>
    </row>
    <row r="34" ht="27.75" customHeight="1" spans="1:6">
      <c r="A34" s="78"/>
      <c r="B34" s="79"/>
      <c r="C34" s="79" t="s">
        <v>166</v>
      </c>
      <c r="D34" s="79"/>
      <c r="E34" s="80" t="s">
        <v>364</v>
      </c>
      <c r="F34" s="81">
        <v>0.1</v>
      </c>
    </row>
    <row r="35" ht="27.75" customHeight="1" spans="1:6">
      <c r="A35" s="78"/>
      <c r="B35" s="79" t="s">
        <v>119</v>
      </c>
      <c r="C35" s="79" t="s">
        <v>119</v>
      </c>
      <c r="D35" s="79" t="s">
        <v>169</v>
      </c>
      <c r="E35" s="80" t="s">
        <v>365</v>
      </c>
      <c r="F35" s="81">
        <v>0.1</v>
      </c>
    </row>
    <row r="36" ht="27.75" customHeight="1" spans="1:6">
      <c r="A36" s="78"/>
      <c r="B36" s="79"/>
      <c r="C36" s="79" t="s">
        <v>181</v>
      </c>
      <c r="D36" s="79"/>
      <c r="E36" s="80" t="s">
        <v>366</v>
      </c>
      <c r="F36" s="81">
        <v>0.1</v>
      </c>
    </row>
    <row r="37" ht="27.75" customHeight="1" spans="1:6">
      <c r="A37" s="78"/>
      <c r="B37" s="79" t="s">
        <v>119</v>
      </c>
      <c r="C37" s="79" t="s">
        <v>119</v>
      </c>
      <c r="D37" s="79" t="s">
        <v>367</v>
      </c>
      <c r="E37" s="80" t="s">
        <v>368</v>
      </c>
      <c r="F37" s="81">
        <v>0.1</v>
      </c>
    </row>
    <row r="38" ht="27.75" customHeight="1" spans="1:6">
      <c r="A38" s="78"/>
      <c r="B38" s="79"/>
      <c r="C38" s="79" t="s">
        <v>369</v>
      </c>
      <c r="D38" s="79"/>
      <c r="E38" s="80" t="s">
        <v>370</v>
      </c>
      <c r="F38" s="81">
        <v>0.1</v>
      </c>
    </row>
    <row r="39" ht="27.75" customHeight="1" spans="1:6">
      <c r="A39" s="78"/>
      <c r="B39" s="79" t="s">
        <v>119</v>
      </c>
      <c r="C39" s="79" t="s">
        <v>119</v>
      </c>
      <c r="D39" s="79" t="s">
        <v>371</v>
      </c>
      <c r="E39" s="80" t="s">
        <v>372</v>
      </c>
      <c r="F39" s="81">
        <v>0.1</v>
      </c>
    </row>
    <row r="40" ht="27.75" customHeight="1" spans="1:6">
      <c r="A40" s="78"/>
      <c r="B40" s="79"/>
      <c r="C40" s="79" t="s">
        <v>201</v>
      </c>
      <c r="D40" s="79"/>
      <c r="E40" s="80" t="s">
        <v>373</v>
      </c>
      <c r="F40" s="81">
        <v>0.15</v>
      </c>
    </row>
    <row r="41" ht="27.75" customHeight="1" spans="1:6">
      <c r="A41" s="78"/>
      <c r="B41" s="79" t="s">
        <v>119</v>
      </c>
      <c r="C41" s="79" t="s">
        <v>119</v>
      </c>
      <c r="D41" s="79" t="s">
        <v>204</v>
      </c>
      <c r="E41" s="80" t="s">
        <v>374</v>
      </c>
      <c r="F41" s="81">
        <v>0.15</v>
      </c>
    </row>
    <row r="42" ht="27.75" customHeight="1" spans="1:6">
      <c r="A42" s="78"/>
      <c r="B42" s="79"/>
      <c r="C42" s="79" t="s">
        <v>213</v>
      </c>
      <c r="D42" s="79"/>
      <c r="E42" s="80" t="s">
        <v>375</v>
      </c>
      <c r="F42" s="81">
        <v>2.58</v>
      </c>
    </row>
    <row r="43" ht="27.75" customHeight="1" spans="1:6">
      <c r="A43" s="78"/>
      <c r="B43" s="79" t="s">
        <v>119</v>
      </c>
      <c r="C43" s="79" t="s">
        <v>119</v>
      </c>
      <c r="D43" s="79" t="s">
        <v>216</v>
      </c>
      <c r="E43" s="80" t="s">
        <v>376</v>
      </c>
      <c r="F43" s="81">
        <v>2.58</v>
      </c>
    </row>
    <row r="44" ht="27.75" customHeight="1" spans="1:6">
      <c r="A44" s="78"/>
      <c r="B44" s="79"/>
      <c r="C44" s="79" t="s">
        <v>218</v>
      </c>
      <c r="D44" s="79"/>
      <c r="E44" s="80" t="s">
        <v>268</v>
      </c>
      <c r="F44" s="81">
        <v>0.23</v>
      </c>
    </row>
    <row r="45" ht="27.75" customHeight="1" spans="1:6">
      <c r="A45" s="78"/>
      <c r="B45" s="79" t="s">
        <v>119</v>
      </c>
      <c r="C45" s="79" t="s">
        <v>119</v>
      </c>
      <c r="D45" s="79" t="s">
        <v>221</v>
      </c>
      <c r="E45" s="80" t="s">
        <v>270</v>
      </c>
      <c r="F45" s="81">
        <v>0.23</v>
      </c>
    </row>
    <row r="46" customHeight="1" spans="1:6">
      <c r="A46" s="82" t="s">
        <v>377</v>
      </c>
      <c r="B46" s="82"/>
      <c r="C46" s="82"/>
      <c r="D46" s="82"/>
      <c r="E46" s="82"/>
      <c r="F46" s="82"/>
    </row>
    <row r="47" ht="36.75" customHeight="1" spans="1:6">
      <c r="A47" s="83" t="s">
        <v>378</v>
      </c>
      <c r="B47" s="83"/>
      <c r="C47" s="83"/>
      <c r="D47" s="83"/>
      <c r="E47" s="83"/>
      <c r="F47" s="83"/>
    </row>
    <row r="48" customHeight="1" spans="4:6">
      <c r="D48" s="84"/>
      <c r="E48" s="84"/>
      <c r="F48" s="84"/>
    </row>
    <row r="49" customHeight="1" spans="2:6">
      <c r="B49" s="85"/>
      <c r="C49" s="85"/>
      <c r="D49" s="85"/>
      <c r="E49" s="85"/>
      <c r="F49" s="85"/>
    </row>
    <row r="50" customHeight="1" spans="2:6">
      <c r="B50" s="85"/>
      <c r="C50" s="85"/>
      <c r="D50" s="85"/>
      <c r="E50" s="85"/>
      <c r="F50" s="85"/>
    </row>
  </sheetData>
  <mergeCells count="9">
    <mergeCell ref="A3:C3"/>
    <mergeCell ref="A46:F46"/>
    <mergeCell ref="A47:F47"/>
    <mergeCell ref="A4:A6"/>
    <mergeCell ref="A8:A28"/>
    <mergeCell ref="A29:A45"/>
    <mergeCell ref="E4:E6"/>
    <mergeCell ref="F4:F6"/>
    <mergeCell ref="B4:D5"/>
  </mergeCells>
  <printOptions horizontalCentered="1"/>
  <pageMargins left="0.393700787401575" right="0.393700787401575" top="0.984251968503937" bottom="0.984251968503937" header="0" footer="0"/>
  <pageSetup paperSize="9" fitToHeight="100" orientation="landscape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showGridLines="0" showZeros="0" workbookViewId="0">
      <selection activeCell="E8" sqref="E8"/>
    </sheetView>
  </sheetViews>
  <sheetFormatPr defaultColWidth="9" defaultRowHeight="12.75" customHeight="1"/>
  <cols>
    <col min="1" max="1" width="12" style="18" customWidth="1"/>
    <col min="2" max="2" width="9.33333333333333" style="19"/>
    <col min="3" max="3" width="11.5" style="18" customWidth="1"/>
    <col min="4" max="4" width="9" style="18" customWidth="1"/>
    <col min="5" max="12" width="6.33333333333333" style="18" customWidth="1"/>
    <col min="13" max="13" width="16.1666666666667" style="18" customWidth="1"/>
    <col min="14" max="14" width="14.6666666666667" style="18" customWidth="1"/>
    <col min="15" max="26" width="12.8333333333333" style="18" customWidth="1"/>
    <col min="27" max="16384" width="9.33333333333333" style="18"/>
  </cols>
  <sheetData>
    <row r="1" ht="22.5" spans="1:26">
      <c r="A1" s="20" t="s">
        <v>379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customHeight="1" spans="1:2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45" t="s">
        <v>380</v>
      </c>
      <c r="X2" s="20"/>
      <c r="Y2" s="20"/>
      <c r="Z2" s="20"/>
    </row>
    <row r="3" customHeight="1" spans="1:26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46" t="s">
        <v>26</v>
      </c>
      <c r="X3" s="22"/>
      <c r="Y3" s="22"/>
      <c r="Z3" s="22"/>
    </row>
    <row r="4" ht="21" customHeight="1" spans="1:26">
      <c r="A4" s="23" t="s">
        <v>59</v>
      </c>
      <c r="B4" s="23" t="s">
        <v>295</v>
      </c>
      <c r="C4" s="23" t="s">
        <v>99</v>
      </c>
      <c r="D4" s="23"/>
      <c r="E4" s="23"/>
      <c r="F4" s="23"/>
      <c r="G4" s="23"/>
      <c r="H4" s="23"/>
      <c r="I4" s="23"/>
      <c r="J4" s="23"/>
      <c r="K4" s="23"/>
      <c r="L4" s="23"/>
      <c r="M4" s="26" t="s">
        <v>381</v>
      </c>
      <c r="N4" s="26" t="s">
        <v>382</v>
      </c>
      <c r="O4" s="26" t="s">
        <v>383</v>
      </c>
      <c r="P4" s="26"/>
      <c r="Q4" s="26"/>
      <c r="R4" s="26"/>
      <c r="S4" s="26"/>
      <c r="T4" s="26"/>
      <c r="U4" s="26" t="s">
        <v>384</v>
      </c>
      <c r="V4" s="26"/>
      <c r="W4" s="26"/>
      <c r="X4" s="26"/>
      <c r="Y4" s="26"/>
      <c r="Z4" s="26"/>
    </row>
    <row r="5" ht="51" customHeight="1" spans="1:26">
      <c r="A5" s="23"/>
      <c r="B5" s="23"/>
      <c r="C5" s="23" t="s">
        <v>62</v>
      </c>
      <c r="D5" s="24" t="s">
        <v>31</v>
      </c>
      <c r="E5" s="24"/>
      <c r="F5" s="24" t="s">
        <v>35</v>
      </c>
      <c r="G5" s="24" t="s">
        <v>37</v>
      </c>
      <c r="H5" s="24" t="s">
        <v>39</v>
      </c>
      <c r="I5" s="24" t="s">
        <v>41</v>
      </c>
      <c r="J5" s="24" t="s">
        <v>43</v>
      </c>
      <c r="K5" s="24"/>
      <c r="L5" s="24" t="s">
        <v>46</v>
      </c>
      <c r="M5" s="26"/>
      <c r="N5" s="26"/>
      <c r="O5" s="26" t="s">
        <v>385</v>
      </c>
      <c r="P5" s="26" t="s">
        <v>386</v>
      </c>
      <c r="Q5" s="26" t="s">
        <v>387</v>
      </c>
      <c r="R5" s="26" t="s">
        <v>388</v>
      </c>
      <c r="S5" s="26" t="s">
        <v>389</v>
      </c>
      <c r="T5" s="26" t="s">
        <v>390</v>
      </c>
      <c r="U5" s="26" t="s">
        <v>385</v>
      </c>
      <c r="V5" s="26" t="s">
        <v>386</v>
      </c>
      <c r="W5" s="26" t="s">
        <v>387</v>
      </c>
      <c r="X5" s="26" t="s">
        <v>388</v>
      </c>
      <c r="Y5" s="26" t="s">
        <v>389</v>
      </c>
      <c r="Z5" s="26" t="s">
        <v>390</v>
      </c>
    </row>
    <row r="6" ht="63.75" customHeight="1" spans="1:26">
      <c r="A6" s="23"/>
      <c r="B6" s="23"/>
      <c r="C6" s="23"/>
      <c r="D6" s="25" t="s">
        <v>65</v>
      </c>
      <c r="E6" s="24" t="s">
        <v>66</v>
      </c>
      <c r="F6" s="24"/>
      <c r="G6" s="24"/>
      <c r="H6" s="24"/>
      <c r="I6" s="24"/>
      <c r="J6" s="25" t="s">
        <v>65</v>
      </c>
      <c r="K6" s="25" t="s">
        <v>66</v>
      </c>
      <c r="L6" s="24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ht="67.5" spans="1:26">
      <c r="A7" s="26" t="s">
        <v>70</v>
      </c>
      <c r="B7" s="27" t="s">
        <v>302</v>
      </c>
      <c r="C7" s="28">
        <v>470.91</v>
      </c>
      <c r="D7" s="28">
        <v>470.91</v>
      </c>
      <c r="E7" s="29"/>
      <c r="F7" s="29"/>
      <c r="G7" s="29"/>
      <c r="H7" s="29"/>
      <c r="I7" s="29"/>
      <c r="J7" s="40"/>
      <c r="K7" s="40"/>
      <c r="L7" s="29"/>
      <c r="M7" s="41" t="s">
        <v>391</v>
      </c>
      <c r="N7" s="41" t="s">
        <v>392</v>
      </c>
      <c r="O7" s="27" t="s">
        <v>393</v>
      </c>
      <c r="P7" s="27" t="s">
        <v>394</v>
      </c>
      <c r="Q7" s="27" t="s">
        <v>395</v>
      </c>
      <c r="R7" s="41"/>
      <c r="S7" s="41"/>
      <c r="T7" s="41"/>
      <c r="U7" s="27" t="s">
        <v>396</v>
      </c>
      <c r="V7" s="27" t="s">
        <v>397</v>
      </c>
      <c r="W7" s="27" t="s">
        <v>398</v>
      </c>
      <c r="X7" s="41"/>
      <c r="Y7" s="41"/>
      <c r="Z7" s="41"/>
    </row>
    <row r="8" ht="409.5" spans="1:26">
      <c r="A8" s="26"/>
      <c r="B8" s="30" t="s">
        <v>310</v>
      </c>
      <c r="C8" s="28">
        <v>84.3</v>
      </c>
      <c r="D8" s="31" t="s">
        <v>399</v>
      </c>
      <c r="E8" s="29"/>
      <c r="F8" s="29"/>
      <c r="G8" s="29"/>
      <c r="H8" s="29"/>
      <c r="I8" s="29"/>
      <c r="J8" s="40"/>
      <c r="K8" s="40"/>
      <c r="L8" s="29"/>
      <c r="M8" s="41" t="s">
        <v>400</v>
      </c>
      <c r="N8" s="41" t="s">
        <v>401</v>
      </c>
      <c r="O8" s="30" t="s">
        <v>402</v>
      </c>
      <c r="P8" s="30" t="s">
        <v>403</v>
      </c>
      <c r="Q8" s="30" t="s">
        <v>404</v>
      </c>
      <c r="R8" s="30" t="s">
        <v>405</v>
      </c>
      <c r="S8" s="30"/>
      <c r="T8" s="30"/>
      <c r="U8" s="30" t="s">
        <v>406</v>
      </c>
      <c r="V8" s="30" t="s">
        <v>407</v>
      </c>
      <c r="W8" s="30" t="s">
        <v>408</v>
      </c>
      <c r="X8" s="30" t="s">
        <v>409</v>
      </c>
      <c r="Y8" s="30"/>
      <c r="Z8" s="30"/>
    </row>
    <row r="9" ht="141" customHeight="1" spans="1:26">
      <c r="A9" s="26"/>
      <c r="B9" s="32" t="s">
        <v>298</v>
      </c>
      <c r="C9" s="28">
        <v>5</v>
      </c>
      <c r="D9" s="28">
        <v>5</v>
      </c>
      <c r="E9" s="29"/>
      <c r="F9" s="29"/>
      <c r="G9" s="29"/>
      <c r="H9" s="29"/>
      <c r="I9" s="29"/>
      <c r="J9" s="40"/>
      <c r="K9" s="40"/>
      <c r="L9" s="29"/>
      <c r="M9" s="41" t="s">
        <v>410</v>
      </c>
      <c r="N9" s="41" t="s">
        <v>411</v>
      </c>
      <c r="O9" s="42" t="s">
        <v>412</v>
      </c>
      <c r="P9" s="42"/>
      <c r="Q9" s="42"/>
      <c r="R9" s="42"/>
      <c r="S9" s="47"/>
      <c r="T9" s="47"/>
      <c r="U9" s="42" t="s">
        <v>413</v>
      </c>
      <c r="V9" s="42"/>
      <c r="W9" s="42"/>
      <c r="X9" s="42"/>
      <c r="Y9" s="47"/>
      <c r="Z9" s="47"/>
    </row>
    <row r="10" ht="180" spans="1:26">
      <c r="A10" s="26"/>
      <c r="B10" s="33" t="s">
        <v>312</v>
      </c>
      <c r="C10" s="28">
        <v>5</v>
      </c>
      <c r="D10" s="28">
        <v>5</v>
      </c>
      <c r="E10" s="29"/>
      <c r="F10" s="29"/>
      <c r="G10" s="29"/>
      <c r="H10" s="29"/>
      <c r="I10" s="29"/>
      <c r="J10" s="40"/>
      <c r="K10" s="40"/>
      <c r="L10" s="29"/>
      <c r="M10" s="41" t="s">
        <v>414</v>
      </c>
      <c r="N10" s="41" t="s">
        <v>415</v>
      </c>
      <c r="O10" s="33" t="s">
        <v>416</v>
      </c>
      <c r="P10" s="33" t="s">
        <v>417</v>
      </c>
      <c r="R10" s="33"/>
      <c r="S10" s="41"/>
      <c r="T10" s="41"/>
      <c r="U10" s="33" t="s">
        <v>418</v>
      </c>
      <c r="V10" s="33" t="s">
        <v>419</v>
      </c>
      <c r="W10" s="33" t="s">
        <v>420</v>
      </c>
      <c r="X10" s="33"/>
      <c r="Y10" s="33"/>
      <c r="Z10" s="33"/>
    </row>
    <row r="11" ht="393.75" spans="1:26">
      <c r="A11" s="26"/>
      <c r="B11" s="34" t="s">
        <v>304</v>
      </c>
      <c r="C11" s="28">
        <v>17.3</v>
      </c>
      <c r="D11" s="28">
        <v>17.3</v>
      </c>
      <c r="E11" s="29"/>
      <c r="F11" s="29"/>
      <c r="G11" s="29"/>
      <c r="H11" s="29"/>
      <c r="I11" s="29"/>
      <c r="J11" s="40"/>
      <c r="K11" s="40"/>
      <c r="L11" s="29"/>
      <c r="M11" s="41" t="s">
        <v>421</v>
      </c>
      <c r="N11" s="41" t="s">
        <v>422</v>
      </c>
      <c r="O11" s="34" t="s">
        <v>423</v>
      </c>
      <c r="P11" s="34" t="s">
        <v>424</v>
      </c>
      <c r="Q11" s="34" t="s">
        <v>425</v>
      </c>
      <c r="R11" s="34" t="s">
        <v>426</v>
      </c>
      <c r="S11" s="34"/>
      <c r="T11" s="41"/>
      <c r="U11" s="34" t="s">
        <v>427</v>
      </c>
      <c r="V11" s="40" t="s">
        <v>428</v>
      </c>
      <c r="W11" s="40" t="s">
        <v>429</v>
      </c>
      <c r="X11" s="34" t="s">
        <v>430</v>
      </c>
      <c r="Y11" s="34"/>
      <c r="Z11" s="34"/>
    </row>
    <row r="12" ht="198" customHeight="1" spans="1:26">
      <c r="A12" s="26"/>
      <c r="B12" s="35" t="s">
        <v>300</v>
      </c>
      <c r="C12" s="28">
        <v>26.45</v>
      </c>
      <c r="D12" s="28">
        <v>26.45</v>
      </c>
      <c r="E12" s="29"/>
      <c r="F12" s="29"/>
      <c r="G12" s="29"/>
      <c r="H12" s="29"/>
      <c r="I12" s="29"/>
      <c r="J12" s="40"/>
      <c r="K12" s="40"/>
      <c r="L12" s="29"/>
      <c r="M12" s="35" t="s">
        <v>431</v>
      </c>
      <c r="N12" s="35" t="s">
        <v>432</v>
      </c>
      <c r="O12" s="35" t="s">
        <v>433</v>
      </c>
      <c r="P12" s="35" t="s">
        <v>434</v>
      </c>
      <c r="Q12" s="35" t="s">
        <v>435</v>
      </c>
      <c r="R12" s="48" t="s">
        <v>436</v>
      </c>
      <c r="S12" s="48" t="s">
        <v>437</v>
      </c>
      <c r="T12" s="41" t="s">
        <v>438</v>
      </c>
      <c r="U12" s="35" t="s">
        <v>439</v>
      </c>
      <c r="V12" s="35" t="s">
        <v>440</v>
      </c>
      <c r="W12" s="35" t="s">
        <v>441</v>
      </c>
      <c r="X12" s="35" t="s">
        <v>442</v>
      </c>
      <c r="Y12" s="35" t="s">
        <v>443</v>
      </c>
      <c r="Z12" s="40" t="s">
        <v>444</v>
      </c>
    </row>
    <row r="13" ht="67.5" spans="1:26">
      <c r="A13" s="26"/>
      <c r="B13" s="36" t="s">
        <v>306</v>
      </c>
      <c r="C13" s="28">
        <v>3</v>
      </c>
      <c r="D13" s="28">
        <v>3</v>
      </c>
      <c r="E13" s="29"/>
      <c r="F13" s="29"/>
      <c r="G13" s="29"/>
      <c r="H13" s="29"/>
      <c r="I13" s="29"/>
      <c r="J13" s="40"/>
      <c r="K13" s="40"/>
      <c r="L13" s="29"/>
      <c r="M13" s="43" t="s">
        <v>445</v>
      </c>
      <c r="N13" s="43" t="s">
        <v>446</v>
      </c>
      <c r="O13" s="36" t="s">
        <v>447</v>
      </c>
      <c r="P13" s="36"/>
      <c r="Q13" s="43"/>
      <c r="R13" s="48"/>
      <c r="S13" s="48"/>
      <c r="T13" s="41"/>
      <c r="U13" s="36" t="s">
        <v>448</v>
      </c>
      <c r="V13" s="36"/>
      <c r="W13" s="43"/>
      <c r="X13" s="43"/>
      <c r="Y13" s="43"/>
      <c r="Z13" s="40"/>
    </row>
    <row r="14" ht="191.25" spans="1:26">
      <c r="A14" s="26"/>
      <c r="B14" s="37" t="s">
        <v>308</v>
      </c>
      <c r="C14" s="28">
        <v>3.5</v>
      </c>
      <c r="D14" s="28">
        <v>3.5</v>
      </c>
      <c r="E14" s="29"/>
      <c r="F14" s="29"/>
      <c r="G14" s="29"/>
      <c r="H14" s="29"/>
      <c r="I14" s="29"/>
      <c r="J14" s="40"/>
      <c r="K14" s="40"/>
      <c r="L14" s="29"/>
      <c r="M14" s="43" t="s">
        <v>449</v>
      </c>
      <c r="N14" s="43" t="s">
        <v>450</v>
      </c>
      <c r="O14" s="44" t="s">
        <v>451</v>
      </c>
      <c r="P14" s="44" t="s">
        <v>452</v>
      </c>
      <c r="Q14" s="43"/>
      <c r="R14" s="41"/>
      <c r="S14" s="41"/>
      <c r="T14" s="41"/>
      <c r="U14" s="44" t="s">
        <v>453</v>
      </c>
      <c r="V14" s="44" t="s">
        <v>454</v>
      </c>
      <c r="W14" s="43"/>
      <c r="X14" s="43"/>
      <c r="Y14" s="43"/>
      <c r="Z14" s="41"/>
    </row>
    <row r="15" ht="41.25" customHeight="1" spans="1:26">
      <c r="A15" s="26"/>
      <c r="B15" s="26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customHeight="1" spans="1:26">
      <c r="A16" s="39" t="s">
        <v>314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customHeight="1" spans="1:1">
      <c r="A17" s="39"/>
    </row>
  </sheetData>
  <mergeCells count="28">
    <mergeCell ref="C4:L4"/>
    <mergeCell ref="O4:T4"/>
    <mergeCell ref="U4:Z4"/>
    <mergeCell ref="D5:E5"/>
    <mergeCell ref="J5:K5"/>
    <mergeCell ref="A4:A6"/>
    <mergeCell ref="A7:A13"/>
    <mergeCell ref="B4:B6"/>
    <mergeCell ref="C5:C6"/>
    <mergeCell ref="F5:F6"/>
    <mergeCell ref="G5:G6"/>
    <mergeCell ref="H5:H6"/>
    <mergeCell ref="I5:I6"/>
    <mergeCell ref="L5:L6"/>
    <mergeCell ref="M4:M6"/>
    <mergeCell ref="N4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rintOptions horizontalCentered="1" verticalCentered="1"/>
  <pageMargins left="0" right="0" top="0" bottom="0" header="0.511811023622047" footer="0.511811023622047"/>
  <pageSetup paperSize="9" scale="29" orientation="landscape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7" sqref="B17"/>
    </sheetView>
  </sheetViews>
  <sheetFormatPr defaultColWidth="9" defaultRowHeight="14.25" outlineLevelCol="4"/>
  <cols>
    <col min="1" max="1" width="23.6666666666667" style="5" customWidth="1"/>
    <col min="2" max="2" width="25.5" style="5" customWidth="1"/>
    <col min="3" max="3" width="28.1666666666667" style="5" customWidth="1"/>
    <col min="4" max="4" width="52.6666666666667" style="5" customWidth="1"/>
    <col min="5" max="5" width="18.6666666666667" style="5" customWidth="1"/>
    <col min="6" max="16384" width="9.33333333333333" style="5"/>
  </cols>
  <sheetData>
    <row r="1" ht="39" customHeight="1" spans="1:5">
      <c r="A1" s="6" t="s">
        <v>455</v>
      </c>
      <c r="B1" s="6"/>
      <c r="C1" s="6"/>
      <c r="D1" s="6"/>
      <c r="E1" s="7"/>
    </row>
    <row r="2" s="1" customFormat="1" ht="26.25" customHeight="1" spans="1:5">
      <c r="A2" s="1" t="s">
        <v>456</v>
      </c>
      <c r="E2" s="8"/>
    </row>
    <row r="3" s="2" customFormat="1" ht="30" customHeight="1" spans="1:5">
      <c r="A3" s="9" t="s">
        <v>457</v>
      </c>
      <c r="B3" s="10" t="s">
        <v>458</v>
      </c>
      <c r="C3" s="9" t="s">
        <v>459</v>
      </c>
      <c r="D3" s="9" t="s">
        <v>460</v>
      </c>
      <c r="E3" s="11" t="s">
        <v>461</v>
      </c>
    </row>
    <row r="4" s="2" customFormat="1" ht="58.5" customHeight="1" spans="1:5">
      <c r="A4" s="12"/>
      <c r="B4" s="9"/>
      <c r="C4" s="9"/>
      <c r="D4" s="9"/>
      <c r="E4" s="9"/>
    </row>
    <row r="5" s="3" customFormat="1" ht="60.75" customHeight="1" spans="1:5">
      <c r="A5" s="13" t="s">
        <v>462</v>
      </c>
      <c r="B5" s="10"/>
      <c r="C5" s="14"/>
      <c r="D5" s="14"/>
      <c r="E5" s="11"/>
    </row>
    <row r="6" s="4" customFormat="1" ht="60.75" customHeight="1" spans="1:5">
      <c r="A6" s="13" t="s">
        <v>463</v>
      </c>
      <c r="B6" s="15"/>
      <c r="C6" s="16"/>
      <c r="D6" s="16"/>
      <c r="E6" s="17"/>
    </row>
    <row r="7" s="4" customFormat="1" ht="60.75" customHeight="1" spans="1:5">
      <c r="A7" s="13" t="s">
        <v>464</v>
      </c>
      <c r="B7" s="15"/>
      <c r="C7" s="16"/>
      <c r="D7" s="16"/>
      <c r="E7" s="17"/>
    </row>
    <row r="8" s="1" customFormat="1" ht="21" customHeight="1" spans="1:1">
      <c r="A8" s="1" t="s">
        <v>465</v>
      </c>
    </row>
    <row r="9" s="1" customFormat="1" ht="21" customHeight="1" spans="1:1">
      <c r="A9" s="1" t="s">
        <v>466</v>
      </c>
    </row>
    <row r="10" s="1" customFormat="1" ht="21" customHeight="1" spans="1:1">
      <c r="A10" s="1" t="s">
        <v>467</v>
      </c>
    </row>
    <row r="11" s="1" customFormat="1" ht="21" customHeight="1" spans="1:1">
      <c r="A11" s="1" t="s">
        <v>468</v>
      </c>
    </row>
  </sheetData>
  <mergeCells count="4">
    <mergeCell ref="A1:E1"/>
    <mergeCell ref="B5:E5"/>
    <mergeCell ref="B6:E6"/>
    <mergeCell ref="B7:E7"/>
  </mergeCell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view="pageBreakPreview" zoomScaleNormal="100" zoomScaleSheetLayoutView="100" defaultGridColor="0" colorId="0" workbookViewId="0">
      <selection activeCell="A1" sqref="A1"/>
    </sheetView>
  </sheetViews>
  <sheetFormatPr defaultColWidth="9.33333333333333" defaultRowHeight="11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44</vt:i4>
      </vt:variant>
    </vt:vector>
  </HeadingPairs>
  <TitlesOfParts>
    <vt:vector size="44" baseType="lpstr">
      <vt:lpstr>3GffYFx</vt:lpstr>
      <vt:lpstr>cRXBPYg</vt:lpstr>
      <vt:lpstr>RLUEN1tLU</vt:lpstr>
      <vt:lpstr>xDt5LcQ1J</vt:lpstr>
      <vt:lpstr>nI9NWG8Lc</vt:lpstr>
      <vt:lpstr>42Fs3xDq2</vt:lpstr>
      <vt:lpstr>ohqmvEokV</vt:lpstr>
      <vt:lpstr>Xr4kVp0Hr</vt:lpstr>
      <vt:lpstr>Dq2XcoZt8</vt:lpstr>
      <vt:lpstr>gslxeqjXc</vt:lpstr>
      <vt:lpstr>wXBoxG8mXo</vt:lpstr>
      <vt:lpstr>Sv9oxt8LvE</vt:lpstr>
      <vt:lpstr>P5Ucl1GaLy</vt:lpstr>
      <vt:lpstr>4Gt80fr4kd</vt:lpstr>
      <vt:lpstr>dR3KbPzIBN</vt:lpstr>
      <vt:lpstr>qMVF3Kubzg</vt:lpstr>
      <vt:lpstr>ap0Eoxt5LU</vt:lpstr>
      <vt:lpstr>cu7MdR3KuP</vt:lpstr>
      <vt:lpstr>ubMIs9lGq8</vt:lpstr>
      <vt:lpstr>r1wapyuAMw</vt:lpstr>
      <vt:lpstr>TaXfo7wdO3</vt:lpstr>
      <vt:lpstr>公开表皮</vt:lpstr>
      <vt:lpstr>目录</vt:lpstr>
      <vt:lpstr>1部门收支总表</vt:lpstr>
      <vt:lpstr>2部门收支总表（分单位）</vt:lpstr>
      <vt:lpstr>3部门收入总表</vt:lpstr>
      <vt:lpstr>4部门支出总表</vt:lpstr>
      <vt:lpstr>5部门支出总表 (按功能)</vt:lpstr>
      <vt:lpstr>6财政拨款收支总表</vt:lpstr>
      <vt:lpstr>7财政拨款支出按功能分类</vt:lpstr>
      <vt:lpstr>8一般公共预算支出表</vt:lpstr>
      <vt:lpstr>9一般公共预算基本支出表（按功能）</vt:lpstr>
      <vt:lpstr>10一般公共预算基本支出表（按经济）</vt:lpstr>
      <vt:lpstr>11纳入预算管理的行政事业性收费支出预算明细表</vt:lpstr>
      <vt:lpstr>12纳入预算管理的政府性基金</vt:lpstr>
      <vt:lpstr>13国有资本经营支出</vt:lpstr>
      <vt:lpstr>14项目支出表</vt:lpstr>
      <vt:lpstr>15政府采购表</vt:lpstr>
      <vt:lpstr>16购买服务表</vt:lpstr>
      <vt:lpstr>1601政府购买服务支出情况批复表</vt:lpstr>
      <vt:lpstr>17一般公共预算“三公”经费</vt:lpstr>
      <vt:lpstr>18机关运行经费</vt:lpstr>
      <vt:lpstr>19绩效情况表</vt:lpstr>
      <vt:lpstr>预算公开情况信息反馈表（非公开样本）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XCB</dc:creator>
  <cp:lastModifiedBy>韩小胖</cp:lastModifiedBy>
  <dcterms:created xsi:type="dcterms:W3CDTF">2017-01-26T02:06:00Z</dcterms:created>
  <cp:lastPrinted>2018-09-29T07:48:00Z</cp:lastPrinted>
  <dcterms:modified xsi:type="dcterms:W3CDTF">2019-04-30T08:00:19Z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