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4" firstSheet="35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40">'18机关运行经费'!$A$1:$F$22</definedName>
    <definedName name="_xlnm.Print_Area" localSheetId="24">'2部门收支总表（分单位）'!$A$1:$P$13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<sst xmlns="http://schemas.openxmlformats.org/spreadsheetml/2006/main" count="970" uniqueCount="396">
  <si>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</si>
  <si>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</si>
  <si>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</si>
  <si>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</si>
  <si>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</si>
  <si>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</si>
  <si>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</si>
  <si>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</si>
  <si>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</si>
  <si>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</si>
  <si>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</si>
  <si>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</si>
  <si>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</si>
  <si>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</si>
  <si>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</si>
  <si>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</si>
  <si>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</si>
  <si>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</si>
  <si>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</si>
  <si>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</si>
  <si>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</si>
  <si>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</si>
  <si>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</si>
  <si>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</si>
  <si>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</si>
  <si>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</si>
  <si>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</si>
  <si>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</si>
  <si>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</si>
  <si>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</si>
  <si>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</si>
  <si>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住房改革支出</t>
  </si>
  <si>
    <t xml:space="preserve">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</si>
  <si>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</si>
  <si>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</si>
  <si>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</si>
  <si>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</si>
  <si>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</si>
  <si>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</si>
  <si>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</si>
  <si>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</si>
  <si>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</si>
  <si>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</si>
  <si>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</si>
  <si>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</si>
  <si>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</si>
  <si>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</si>
  <si>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</si>
  <si>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</si>
  <si>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</si>
  <si>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</si>
  <si>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</si>
  <si>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</si>
  <si>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</si>
  <si>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</si>
  <si>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2018年部门支出总体情况表</t>
  </si>
  <si>
    <t>公开表4</t>
  </si>
  <si>
    <t>05</t>
  </si>
  <si>
    <t>02</t>
  </si>
  <si>
    <t>11</t>
  </si>
  <si>
    <t>04</t>
  </si>
  <si>
    <t>01</t>
  </si>
  <si>
    <t>……</t>
  </si>
  <si>
    <t>2018年部门支出总体情况表（按功能科目）</t>
  </si>
  <si>
    <t>公开表5</t>
  </si>
  <si>
    <t>资金来源</t>
  </si>
  <si>
    <t>07</t>
  </si>
  <si>
    <t>2018年部门财政拨款收支总体情况表</t>
  </si>
  <si>
    <t>公开表6</t>
  </si>
  <si>
    <t>财政拨款收入预算</t>
  </si>
  <si>
    <t>财政拨款支出预算</t>
  </si>
  <si>
    <t>五、政府住房收入</t>
  </si>
  <si>
    <t>2018年部门财政拨款收支总体情况表（按功能科目）</t>
  </si>
  <si>
    <t>公开表7</t>
  </si>
  <si>
    <t>支出内容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</si>
  <si>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局本级</t>
    </r>
  </si>
  <si>
    <t>(下属二级单位）…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</si>
  <si>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</si>
  <si>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</si>
  <si>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</si>
  <si>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</si>
  <si>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</si>
  <si>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</si>
  <si>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</si>
  <si>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</si>
  <si>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</si>
  <si>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</si>
  <si>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</si>
  <si>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</si>
  <si>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</si>
  <si>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</si>
  <si>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</si>
  <si>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</si>
  <si>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</si>
  <si>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</si>
  <si>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</si>
  <si>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</si>
  <si>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</si>
  <si>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</si>
  <si>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</si>
  <si>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</si>
  <si>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</si>
  <si>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</si>
  <si>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</si>
  <si>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</si>
  <si>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</si>
  <si>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</si>
  <si>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</si>
  <si>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</si>
  <si>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</si>
  <si>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</si>
  <si>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</si>
  <si>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</si>
  <si>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</si>
  <si>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</si>
  <si>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</si>
  <si>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</si>
  <si>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</si>
  <si>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</si>
  <si>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</si>
  <si>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</si>
  <si>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</si>
  <si>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</si>
  <si>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</si>
  <si>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</si>
  <si>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</si>
  <si>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</si>
  <si>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</si>
  <si>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</si>
  <si>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</si>
  <si>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</si>
  <si>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</si>
  <si>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</si>
  <si>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</si>
  <si>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</si>
  <si>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</si>
  <si>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</si>
  <si>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</si>
  <si>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</si>
  <si>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</si>
  <si>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</si>
  <si>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</si>
  <si>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</si>
  <si>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</si>
  <si>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</si>
  <si>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</si>
  <si>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</si>
  <si>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</si>
  <si>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</si>
  <si>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</si>
  <si>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</si>
  <si>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</si>
  <si>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</si>
  <si>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</si>
  <si>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</si>
  <si>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</si>
  <si>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</si>
  <si>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</si>
  <si>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</si>
  <si>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</si>
  <si>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</si>
  <si>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</si>
  <si>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</si>
  <si>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</si>
  <si>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</si>
  <si>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</si>
  <si>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</si>
  <si>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</si>
  <si>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</si>
  <si>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</si>
  <si>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</si>
  <si>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</si>
  <si>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</si>
  <si>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</si>
  <si>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</si>
  <si>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</si>
  <si>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</si>
  <si>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</si>
  <si>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</si>
  <si>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</si>
  <si>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</si>
  <si>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</si>
  <si>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</si>
  <si>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</si>
  <si>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</si>
  <si>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</si>
  <si>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</si>
  <si>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</si>
  <si>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</si>
  <si>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</si>
  <si>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</si>
  <si>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</si>
  <si>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</si>
  <si>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</si>
  <si>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</si>
  <si>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</si>
  <si>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</si>
  <si>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</si>
  <si>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</si>
  <si>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</si>
  <si>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</si>
  <si>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</si>
  <si>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</si>
  <si>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</si>
  <si>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</si>
  <si>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</si>
  <si>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</si>
  <si>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</si>
  <si>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</si>
  <si>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</si>
  <si>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</si>
  <si>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</si>
  <si>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</si>
  <si>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</si>
  <si>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</si>
  <si>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</si>
  <si>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</si>
  <si>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</si>
  <si>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</si>
  <si>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</si>
  <si>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</si>
  <si>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</si>
  <si>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</si>
  <si>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</si>
  <si>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</si>
  <si>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</si>
  <si>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</si>
  <si>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</si>
  <si>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</si>
  <si>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</si>
  <si>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</si>
  <si>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</si>
  <si>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</si>
  <si>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</si>
  <si>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</si>
  <si>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</si>
  <si>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</si>
  <si>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</si>
  <si>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</si>
  <si>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</si>
  <si>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</si>
  <si>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</si>
  <si>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</si>
  <si>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</si>
  <si>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</si>
  <si>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</si>
  <si>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</si>
  <si>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</si>
  <si>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</si>
  <si>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</si>
  <si>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</si>
  <si>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</si>
  <si>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科目编码</t>
  </si>
  <si>
    <t>2018年部门（国有资本经营收入）国有资本经营预算支出表</t>
  </si>
  <si>
    <t>抚顺市文学艺术界联合会2018年部门预算和
“三公”经费预算公开表</t>
  </si>
  <si>
    <t>部门名称：抚顺市文学艺术界联合会</t>
  </si>
  <si>
    <t>一、文化体育与传媒支出</t>
  </si>
  <si>
    <t xml:space="preserve">  文化</t>
  </si>
  <si>
    <t>其他文化支出</t>
  </si>
  <si>
    <t xml:space="preserve">    其他文化支出</t>
  </si>
  <si>
    <t>二、社会保障和就业支出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</si>
  <si>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</si>
  <si>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</si>
  <si>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</si>
  <si>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>三、医疗卫生与计划生育支出</t>
  </si>
  <si>
    <t xml:space="preserve"> 行政事业单位医疗</t>
  </si>
  <si>
    <t xml:space="preserve">    行政单位医疗</t>
  </si>
  <si>
    <t xml:space="preserve">    事业单位医疗</t>
  </si>
  <si>
    <t>四、住房保障支出</t>
  </si>
  <si>
    <t xml:space="preserve">  行政事业单位离退休</t>
  </si>
  <si>
    <t>抚顺市书画院</t>
  </si>
  <si>
    <t>抚顺市文学艺术界联合会本级</t>
  </si>
  <si>
    <t>部门名称：抚顺市文学艺术界联合会</t>
  </si>
  <si>
    <t>207</t>
  </si>
  <si>
    <t>01</t>
  </si>
  <si>
    <t>99</t>
  </si>
  <si>
    <t>208</t>
  </si>
  <si>
    <t>05</t>
  </si>
  <si>
    <t>归口管理的行政单位离退休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</si>
  <si>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</si>
  <si>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</si>
  <si>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</si>
  <si>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</si>
  <si>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</si>
  <si>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</si>
  <si>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</si>
  <si>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抚顺市书画院</t>
  </si>
  <si>
    <t>其他文化支出</t>
  </si>
  <si>
    <t>事业单位离退休</t>
  </si>
  <si>
    <t>机关事业单位基本养老保险缴费支出</t>
  </si>
  <si>
    <t>事业单位医疗</t>
  </si>
  <si>
    <t>住房公积金</t>
  </si>
  <si>
    <t>抚顺市文学艺术界联合会本级</t>
  </si>
  <si>
    <t>文化体育与传媒支出</t>
  </si>
  <si>
    <t xml:space="preserve">  文化</t>
  </si>
  <si>
    <t xml:space="preserve">    其他文化支出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</si>
  <si>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</si>
  <si>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</si>
  <si>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</si>
  <si>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</si>
  <si>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</si>
  <si>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</si>
  <si>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</si>
  <si>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</si>
  <si>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</si>
  <si>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</si>
  <si>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文化体育与传媒支出</t>
  </si>
  <si>
    <t xml:space="preserve">    其他文化支出</t>
  </si>
  <si>
    <t>社会保障和就业支出</t>
  </si>
  <si>
    <t xml:space="preserve">    事业单位离退休</t>
  </si>
  <si>
    <t>医疗卫生与计划生育支出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</si>
  <si>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</si>
  <si>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</si>
  <si>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</si>
  <si>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</si>
  <si>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</si>
  <si>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附件1</t>
  </si>
  <si>
    <t>抚顺市文学艺术界联合会</t>
  </si>
  <si>
    <t>抚顺市文学艺术界联合会本级</t>
  </si>
  <si>
    <t>文化体育与传媒支出</t>
  </si>
  <si>
    <t>注：本部门没有纳入预算管理的行政事业性收费预算拨款收入，也没有使用纳入预算管理的行政事业性收费安排的支出，故本表无数据。</t>
  </si>
  <si>
    <t>注：本部门没有纳入预算管理的政府性基金收入，也没有使用纳入预算管理的政府性基金收入安排的支出，故本表无数据。</t>
  </si>
  <si>
    <t>注：本部门没有国有资本经营预算安排的支出，故本表无数据。</t>
  </si>
  <si>
    <t>抚顺市文学艺术界联合会</t>
  </si>
  <si>
    <t>302</t>
  </si>
  <si>
    <t>01</t>
  </si>
  <si>
    <t>办公费</t>
  </si>
  <si>
    <t>302</t>
  </si>
  <si>
    <t>印刷费</t>
  </si>
  <si>
    <t>04</t>
  </si>
  <si>
    <t>手续费</t>
  </si>
  <si>
    <t>07</t>
  </si>
  <si>
    <t>邮电费</t>
  </si>
  <si>
    <t>差旅费</t>
  </si>
  <si>
    <t>13</t>
  </si>
  <si>
    <t>维修（护）费</t>
  </si>
  <si>
    <t>14</t>
  </si>
  <si>
    <t>租赁费</t>
  </si>
  <si>
    <t>17</t>
  </si>
  <si>
    <t>公务接待费</t>
  </si>
  <si>
    <t>26</t>
  </si>
  <si>
    <t>其他劳务费</t>
  </si>
  <si>
    <t>28</t>
  </si>
  <si>
    <t>01</t>
  </si>
  <si>
    <t>工会经费（上缴）</t>
  </si>
  <si>
    <t>工会经费（留存）</t>
  </si>
  <si>
    <t>31</t>
  </si>
  <si>
    <t>公务用车运行维护费</t>
  </si>
  <si>
    <t>39</t>
  </si>
  <si>
    <t>01</t>
  </si>
  <si>
    <t>其他交通费用</t>
  </si>
  <si>
    <t>离退休人员公用经费</t>
  </si>
  <si>
    <t>《抚顺文艺》杂志印刷费</t>
  </si>
  <si>
    <t>印刷费4万元，拟出版杂志6期，用于刊物的印刷。《抚顺文艺》杂志是市文联主办全市唯一的文艺刊物，是市文联和省内各市地文联交流的主要载体，也是宣传抚顺、扩大抚顺影响知名度的一个主要窗口。近两年，通过该刊已陆续推出了一些有一定实力、在全省全国有影响的青年作者，在振兴抚顺，繁荣全市的文艺事业方面做出了积极的贡献。</t>
  </si>
  <si>
    <t>《抚顺文艺》杂志稿费</t>
  </si>
  <si>
    <t>劳务费4.5万元，出版杂志6期，主要用于刊物作者的稿费及发行费。</t>
  </si>
  <si>
    <t>抚顺文艺网站运行费</t>
  </si>
  <si>
    <t>艺术采风经费</t>
  </si>
  <si>
    <t>差旅费5万元，用于采风人员食宿费、交通费。2018年1月至12月，市文联要下大力量搞好采风、创作活动。一是要认真组织好省文联组织的春、秋两次来抚采风工作，密切与省文联及其他兄弟市艺术家的联系，取长补短。二是组织我市的艺术家在省内或市区三县开展2－3次采风创作活动，每次拟安排10－20人左右。</t>
  </si>
  <si>
    <r>
      <t>注：2018年</t>
    </r>
    <r>
      <rPr>
        <sz val="10"/>
        <rFont val="宋体"/>
        <family val="0"/>
      </rPr>
      <t>本部门没有政府采购预算支出，故本表无数据。</t>
    </r>
  </si>
  <si>
    <t>部门名称：抚顺市文学艺术界联合会</t>
  </si>
  <si>
    <r>
      <t>注：2018年</t>
    </r>
    <r>
      <rPr>
        <sz val="10"/>
        <rFont val="宋体"/>
        <family val="0"/>
      </rPr>
      <t>本部门没有政府购买服务支出，故本表无数据。</t>
    </r>
  </si>
  <si>
    <t>抚顺市文学艺术界联合会本级</t>
  </si>
  <si>
    <t>《抚顺文艺》杂志稿费</t>
  </si>
  <si>
    <t>尊重知识产权，鼓励我市作者文学创作的积极性。</t>
  </si>
  <si>
    <t>每期发放时间：单月10号左右出版，20日前邮寄、发行。</t>
  </si>
  <si>
    <t>发行6000册</t>
  </si>
  <si>
    <t>促进我市繁荣发展，文化进步，创作质量提高。</t>
  </si>
  <si>
    <t>我市文艺工作者对《抚顺文艺》杂志满意度98%。</t>
  </si>
  <si>
    <t>对70多名作者发放稿费</t>
  </si>
  <si>
    <t>评审委员会6名成员，对文章进行评审，保障文章质量</t>
  </si>
  <si>
    <t>《抚顺文艺》杂志印刷费</t>
  </si>
  <si>
    <t>2018年，为了更好地发挥刊物的作用，我们拟出版杂志6期。</t>
  </si>
  <si>
    <t>《抚顺文艺》杂志是市文联主办全市唯一的文艺刊物，是市文联和省内各市地文联交流的主要载体，也是宣传抚顺、扩大抚顺影响和知名度的一个主要窗口。近两年，通过该刊已陆续推出了一些有一定实力、在全省全国有影响的青年作者，在振兴抚顺，繁荣全市的文艺事业方面做出了积极的贡献。2018年，为了更好地发挥刊物的作用，我们拟出版杂志6期，所需经费4万元，主要用于刊物的印刷。</t>
  </si>
  <si>
    <t>印刷标准为：数量：1000本/期*6期/年*1年；成品尺寸：190mm*260mm；封皮：200克铜板纸双面彩色印刷，2页，覆亮膜；彩页：157克铜版纸双面彩色印刷，4页；内文：70克精胶，黑白印刷，有图片，72页；装订形式：左边胶钉；含全书各部分的排版、设计制作费；定稿后一周内交货。</t>
  </si>
  <si>
    <t>出版6000册</t>
  </si>
  <si>
    <t>广大文艺爱好者及时了解文艺动态。</t>
  </si>
  <si>
    <t>给广大文艺爱好者提供了交流创作平台。</t>
  </si>
  <si>
    <t>我市广大读者满意率达到98%。</t>
  </si>
  <si>
    <t>抚顺文艺网运行费</t>
  </si>
  <si>
    <t>宣传我市文艺动态，给广大文艺爱好者提供交流平台。</t>
  </si>
  <si>
    <t>设立文艺志愿者远程教育专栏，每月更新1次。</t>
  </si>
  <si>
    <t>对105名志愿者进行远程教育。</t>
  </si>
  <si>
    <t>我市文艺工作者对抚顺文艺网满意度98%。</t>
  </si>
  <si>
    <t>方便快捷扩大文艺工作宣传面。</t>
  </si>
  <si>
    <t>文艺爱好者接受远程艺术教育。</t>
  </si>
  <si>
    <t>艺术采风经费</t>
  </si>
  <si>
    <t>为了繁荣我市的文艺创作，提高我市艺术家创作质量，多出精品，多出人才，我市作品走向全省全国。</t>
  </si>
  <si>
    <t>2018年1月至12月，市文联要下大力量搞好采风、创作活动。一是要认真组织好省文联组织的春、秋两次来抚采风工作，密切与省文联及其他兄弟市艺术家的联系，取长补短。二是组织我市的艺术家在省内或市区三县开展2-3次采风创作活动，每次拟安排10－20人左右。此项活动所需费用5万元。主要用于：采风人员食宿费、交通费。</t>
  </si>
  <si>
    <t>认真做好省文联组织的春、秋两次来抚采风工作。</t>
  </si>
  <si>
    <t>提升了我市文艺工作者创作质量。</t>
  </si>
  <si>
    <t>提供给我市文艺工作者创作氛围和条件。</t>
  </si>
  <si>
    <t>我市文艺工作者满意率达到99%。</t>
  </si>
  <si>
    <t>组织我市的艺术家在省内或市区三县开展2－3次采风创作活动，每次拟安排10－20人左右。</t>
  </si>
  <si>
    <t>为更好地加强对各类艺术家协会的管理，通过网络快捷、迅速的掌握各种文艺思潮，抚顺市文联已建立抚顺文艺网。计划2018年1月至12月期间实施。</t>
  </si>
  <si>
    <t>维修（护）费2万元，用于网站设备更新维护及维修费、网页制作、设计费、网页链接系统软件维护、网页栏目制作等。根据全国文联第九届文代会会议精神，为更好地加强对各类艺术家协会的管理，通过网络快捷、迅速的掌握各种文艺思潮，抚顺市文联已建立抚顺文艺网。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</si>
</sst>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8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5" fillId="24" borderId="0" xfId="0" applyFont="1" applyFill="1" applyAlignment="1">
      <alignment horizontal="centerContinuous" vertical="center"/>
    </xf>
    <xf numFmtId="0" fontId="6" fillId="24" borderId="10" xfId="83" applyFont="1" applyFill="1" applyBorder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7" fillId="24" borderId="11" xfId="0" applyNumberFormat="1" applyFont="1" applyFill="1" applyBorder="1" applyAlignment="1" applyProtection="1">
      <alignment vertical="center" wrapText="1"/>
      <protection/>
    </xf>
    <xf numFmtId="0" fontId="8" fillId="24" borderId="0" xfId="0" applyFont="1" applyFill="1" applyAlignment="1">
      <alignment vertical="center"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NumberFormat="1" applyFont="1" applyFill="1" applyAlignment="1" applyProtection="1">
      <alignment horizontal="right" vertical="center"/>
      <protection/>
    </xf>
    <xf numFmtId="0" fontId="7" fillId="24" borderId="0" xfId="0" applyFont="1" applyFill="1" applyAlignment="1">
      <alignment horizontal="right" vertical="center"/>
    </xf>
    <xf numFmtId="0" fontId="8" fillId="0" borderId="0" xfId="102" applyFont="1" applyAlignment="1">
      <alignment vertical="center"/>
      <protection/>
    </xf>
    <xf numFmtId="0" fontId="6" fillId="24" borderId="0" xfId="102" applyFont="1" applyFill="1" applyAlignment="1">
      <alignment vertical="center" wrapText="1"/>
      <protection/>
    </xf>
    <xf numFmtId="0" fontId="6" fillId="0" borderId="0" xfId="102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2" applyNumberFormat="1" applyFont="1" applyFill="1" applyAlignment="1" applyProtection="1">
      <alignment vertical="center"/>
      <protection/>
    </xf>
    <xf numFmtId="184" fontId="8" fillId="0" borderId="0" xfId="102" applyNumberFormat="1" applyFont="1" applyAlignment="1">
      <alignment vertical="center"/>
      <protection/>
    </xf>
    <xf numFmtId="0" fontId="8" fillId="0" borderId="0" xfId="102" applyFont="1">
      <alignment/>
      <protection/>
    </xf>
    <xf numFmtId="2" fontId="5" fillId="0" borderId="0" xfId="102" applyNumberFormat="1" applyFont="1" applyFill="1" applyAlignment="1" applyProtection="1">
      <alignment horizontal="centerContinuous" vertical="center"/>
      <protection/>
    </xf>
    <xf numFmtId="2" fontId="9" fillId="0" borderId="0" xfId="102" applyNumberFormat="1" applyFont="1" applyFill="1" applyAlignment="1" applyProtection="1">
      <alignment horizontal="centerContinuous" vertical="center"/>
      <protection/>
    </xf>
    <xf numFmtId="2" fontId="8" fillId="0" borderId="0" xfId="102" applyNumberFormat="1" applyFont="1" applyFill="1" applyAlignment="1" applyProtection="1">
      <alignment horizontal="center" vertical="center"/>
      <protection/>
    </xf>
    <xf numFmtId="2" fontId="6" fillId="0" borderId="0" xfId="102" applyNumberFormat="1" applyFont="1" applyFill="1" applyAlignment="1" applyProtection="1">
      <alignment horizontal="right" vertical="center"/>
      <protection/>
    </xf>
    <xf numFmtId="0" fontId="6" fillId="0" borderId="10" xfId="83" applyFont="1" applyFill="1" applyBorder="1" applyAlignment="1">
      <alignment horizontal="left" vertical="center"/>
      <protection/>
    </xf>
    <xf numFmtId="184" fontId="8" fillId="0" borderId="0" xfId="102" applyNumberFormat="1" applyFont="1" applyFill="1" applyAlignment="1">
      <alignment horizontal="center" vertical="center"/>
      <protection/>
    </xf>
    <xf numFmtId="184" fontId="6" fillId="0" borderId="10" xfId="102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85" fontId="6" fillId="0" borderId="12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102" applyNumberFormat="1" applyFont="1" applyFill="1" applyBorder="1" applyAlignment="1" applyProtection="1">
      <alignment horizontal="right" vertical="center" wrapText="1"/>
      <protection/>
    </xf>
    <xf numFmtId="0" fontId="6" fillId="0" borderId="0" xfId="102" applyFont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2" xfId="0" applyNumberFormat="1" applyFont="1" applyFill="1" applyBorder="1" applyAlignment="1" applyProtection="1">
      <alignment vertical="center" wrapText="1"/>
      <protection/>
    </xf>
    <xf numFmtId="186" fontId="8" fillId="0" borderId="11" xfId="102" applyNumberFormat="1" applyFont="1" applyFill="1" applyBorder="1" applyAlignment="1" applyProtection="1">
      <alignment horizontal="right" vertical="center" wrapText="1"/>
      <protection/>
    </xf>
    <xf numFmtId="49" fontId="3" fillId="0" borderId="0" xfId="102" applyNumberFormat="1" applyFont="1" applyFill="1" applyAlignment="1" applyProtection="1">
      <alignment vertical="center"/>
      <protection/>
    </xf>
    <xf numFmtId="184" fontId="8" fillId="0" borderId="0" xfId="102" applyNumberFormat="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83" applyFont="1" applyFill="1" applyBorder="1" applyAlignment="1">
      <alignment horizontal="right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87" fontId="8" fillId="0" borderId="11" xfId="102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7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9" fontId="8" fillId="0" borderId="11" xfId="83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102" applyNumberFormat="1" applyFont="1" applyFill="1" applyAlignment="1" applyProtection="1">
      <alignment horizontal="centerContinuous" vertical="center"/>
      <protection/>
    </xf>
    <xf numFmtId="0" fontId="6" fillId="0" borderId="0" xfId="102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8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83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86" fontId="8" fillId="0" borderId="11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191" fontId="8" fillId="0" borderId="11" xfId="0" applyNumberFormat="1" applyFont="1" applyBorder="1" applyAlignment="1">
      <alignment vertical="center"/>
    </xf>
    <xf numFmtId="0" fontId="9" fillId="0" borderId="0" xfId="102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ont="1" applyFill="1" applyBorder="1" applyAlignment="1">
      <alignment horizontal="right" vertical="center"/>
    </xf>
    <xf numFmtId="186" fontId="8" fillId="0" borderId="11" xfId="0" applyNumberFormat="1" applyFont="1" applyBorder="1" applyAlignment="1">
      <alignment vertical="center"/>
    </xf>
    <xf numFmtId="186" fontId="7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ill="1" applyBorder="1" applyAlignment="1">
      <alignment vertical="center"/>
    </xf>
    <xf numFmtId="186" fontId="0" fillId="0" borderId="11" xfId="0" applyNumberFormat="1" applyBorder="1" applyAlignment="1">
      <alignment vertical="center"/>
    </xf>
    <xf numFmtId="186" fontId="6" fillId="0" borderId="15" xfId="0" applyNumberFormat="1" applyFont="1" applyFill="1" applyBorder="1" applyAlignment="1">
      <alignment horizontal="right" vertical="center" wrapText="1"/>
    </xf>
    <xf numFmtId="186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ill="1" applyBorder="1" applyAlignment="1">
      <alignment horizontal="right" vertical="center"/>
    </xf>
    <xf numFmtId="0" fontId="3" fillId="0" borderId="0" xfId="84" applyFont="1">
      <alignment/>
      <protection/>
    </xf>
    <xf numFmtId="0" fontId="2" fillId="0" borderId="0" xfId="84">
      <alignment/>
      <protection/>
    </xf>
    <xf numFmtId="0" fontId="8" fillId="0" borderId="0" xfId="83" applyFont="1" applyFill="1" applyAlignment="1">
      <alignment vertical="center"/>
      <protection/>
    </xf>
    <xf numFmtId="0" fontId="8" fillId="0" borderId="0" xfId="83" applyFont="1" applyFill="1" applyAlignment="1">
      <alignment horizontal="center" vertical="center"/>
      <protection/>
    </xf>
    <xf numFmtId="184" fontId="6" fillId="0" borderId="0" xfId="83" applyNumberFormat="1" applyFont="1" applyFill="1" applyAlignment="1" applyProtection="1">
      <alignment horizontal="right" vertical="center"/>
      <protection/>
    </xf>
    <xf numFmtId="0" fontId="12" fillId="0" borderId="0" xfId="83" applyFont="1" applyFill="1" applyAlignment="1">
      <alignment vertical="center"/>
      <protection/>
    </xf>
    <xf numFmtId="184" fontId="8" fillId="0" borderId="10" xfId="83" applyNumberFormat="1" applyFont="1" applyFill="1" applyBorder="1" applyAlignment="1">
      <alignment horizontal="center" vertical="center"/>
      <protection/>
    </xf>
    <xf numFmtId="0" fontId="8" fillId="0" borderId="10" xfId="83" applyFont="1" applyFill="1" applyBorder="1" applyAlignment="1">
      <alignment horizontal="center" vertical="center"/>
      <protection/>
    </xf>
    <xf numFmtId="0" fontId="12" fillId="0" borderId="0" xfId="83" applyFont="1" applyFill="1" applyBorder="1" applyAlignment="1">
      <alignment vertical="center"/>
      <protection/>
    </xf>
    <xf numFmtId="0" fontId="6" fillId="0" borderId="11" xfId="83" applyNumberFormat="1" applyFont="1" applyFill="1" applyBorder="1" applyAlignment="1" applyProtection="1">
      <alignment horizontal="centerContinuous" vertical="center"/>
      <protection/>
    </xf>
    <xf numFmtId="0" fontId="6" fillId="0" borderId="11" xfId="83" applyNumberFormat="1" applyFont="1" applyFill="1" applyBorder="1" applyAlignment="1" applyProtection="1">
      <alignment horizontal="center" vertical="center"/>
      <protection/>
    </xf>
    <xf numFmtId="184" fontId="6" fillId="0" borderId="17" xfId="83" applyNumberFormat="1" applyFont="1" applyFill="1" applyBorder="1" applyAlignment="1" applyProtection="1">
      <alignment horizontal="center" vertical="center"/>
      <protection/>
    </xf>
    <xf numFmtId="184" fontId="6" fillId="0" borderId="11" xfId="83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ill="1" applyBorder="1" applyAlignment="1">
      <alignment vertical="center"/>
    </xf>
    <xf numFmtId="49" fontId="8" fillId="0" borderId="12" xfId="83" applyNumberFormat="1" applyFont="1" applyFill="1" applyBorder="1" applyAlignment="1" applyProtection="1">
      <alignment horizontal="left" vertical="center" indent="1"/>
      <protection/>
    </xf>
    <xf numFmtId="186" fontId="8" fillId="0" borderId="15" xfId="83" applyNumberFormat="1" applyFont="1" applyFill="1" applyBorder="1" applyAlignment="1" applyProtection="1">
      <alignment horizontal="right" vertical="center" wrapText="1"/>
      <protection/>
    </xf>
    <xf numFmtId="186" fontId="8" fillId="0" borderId="11" xfId="83" applyNumberFormat="1" applyFont="1" applyFill="1" applyBorder="1" applyAlignment="1" applyProtection="1">
      <alignment horizontal="right" vertical="center" wrapText="1"/>
      <protection/>
    </xf>
    <xf numFmtId="49" fontId="6" fillId="0" borderId="12" xfId="83" applyNumberFormat="1" applyFont="1" applyFill="1" applyBorder="1" applyAlignment="1" applyProtection="1">
      <alignment horizontal="center" vertical="center"/>
      <protection/>
    </xf>
    <xf numFmtId="186" fontId="6" fillId="0" borderId="11" xfId="83" applyNumberFormat="1" applyFont="1" applyFill="1" applyBorder="1" applyAlignment="1" applyProtection="1">
      <alignment horizontal="right" vertical="center" wrapText="1"/>
      <protection/>
    </xf>
    <xf numFmtId="0" fontId="11" fillId="0" borderId="0" xfId="83" applyFont="1" applyFill="1" applyAlignment="1">
      <alignment vertical="center"/>
      <protection/>
    </xf>
    <xf numFmtId="0" fontId="12" fillId="0" borderId="0" xfId="83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186" fontId="40" fillId="0" borderId="11" xfId="0" applyNumberFormat="1" applyFont="1" applyFill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vertical="center"/>
    </xf>
    <xf numFmtId="0" fontId="40" fillId="0" borderId="0" xfId="0" applyFont="1" applyAlignment="1">
      <alignment vertical="center"/>
    </xf>
    <xf numFmtId="190" fontId="40" fillId="0" borderId="11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11" xfId="0" applyFont="1" applyBorder="1" applyAlignment="1">
      <alignment horizontal="left" vertical="center" indent="1"/>
    </xf>
    <xf numFmtId="4" fontId="0" fillId="0" borderId="11" xfId="0" applyNumberFormat="1" applyFill="1" applyBorder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11" xfId="0" applyNumberFormat="1" applyFont="1" applyFill="1" applyBorder="1" applyAlignment="1" applyProtection="1">
      <alignment horizontal="right" vertical="center"/>
      <protection/>
    </xf>
    <xf numFmtId="193" fontId="8" fillId="0" borderId="11" xfId="0" applyNumberFormat="1" applyFont="1" applyFill="1" applyBorder="1" applyAlignment="1" applyProtection="1">
      <alignment horizontal="right" vertical="center"/>
      <protection/>
    </xf>
    <xf numFmtId="193" fontId="0" fillId="0" borderId="11" xfId="0" applyNumberFormat="1" applyFill="1" applyBorder="1" applyAlignment="1">
      <alignment horizontal="right"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11" xfId="0" applyNumberFormat="1" applyFont="1" applyFill="1" applyBorder="1" applyAlignment="1" applyProtection="1">
      <alignment vertical="center"/>
      <protection/>
    </xf>
    <xf numFmtId="193" fontId="6" fillId="0" borderId="15" xfId="0" applyNumberFormat="1" applyFont="1" applyFill="1" applyBorder="1" applyAlignment="1">
      <alignment vertical="center" wrapText="1"/>
    </xf>
    <xf numFmtId="193" fontId="8" fillId="0" borderId="11" xfId="0" applyNumberFormat="1" applyFont="1" applyFill="1" applyBorder="1" applyAlignment="1">
      <alignment vertical="center"/>
    </xf>
    <xf numFmtId="193" fontId="0" fillId="0" borderId="11" xfId="0" applyNumberFormat="1" applyFont="1" applyFill="1" applyBorder="1" applyAlignment="1" applyProtection="1">
      <alignment vertical="center"/>
      <protection/>
    </xf>
    <xf numFmtId="49" fontId="40" fillId="0" borderId="11" xfId="0" applyNumberFormat="1" applyFont="1" applyFill="1" applyBorder="1" applyAlignment="1" applyProtection="1">
      <alignment vertical="center" wrapText="1"/>
      <protection/>
    </xf>
    <xf numFmtId="186" fontId="40" fillId="0" borderId="11" xfId="0" applyNumberFormat="1" applyFont="1" applyBorder="1" applyAlignment="1">
      <alignment horizontal="left" vertical="center"/>
    </xf>
    <xf numFmtId="0" fontId="6" fillId="0" borderId="10" xfId="83" applyFont="1" applyFill="1" applyBorder="1" applyAlignment="1">
      <alignment vertical="center"/>
      <protection/>
    </xf>
    <xf numFmtId="193" fontId="8" fillId="0" borderId="11" xfId="102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6" fillId="0" borderId="10" xfId="83" applyFont="1" applyFill="1" applyBorder="1" applyAlignment="1">
      <alignment horizontal="left" vertical="center"/>
      <protection/>
    </xf>
    <xf numFmtId="0" fontId="6" fillId="24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24" borderId="0" xfId="0" applyFill="1" applyAlignment="1">
      <alignment vertical="center" wrapText="1"/>
    </xf>
    <xf numFmtId="49" fontId="0" fillId="0" borderId="11" xfId="0" applyNumberForma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9" fillId="0" borderId="0" xfId="83" applyNumberFormat="1" applyFont="1" applyFill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102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/>
    </xf>
    <xf numFmtId="0" fontId="6" fillId="0" borderId="0" xfId="8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>
      <alignment horizontal="center" vertical="center"/>
    </xf>
    <xf numFmtId="49" fontId="6" fillId="0" borderId="11" xfId="102" applyNumberFormat="1" applyFont="1" applyFill="1" applyBorder="1" applyAlignment="1" applyProtection="1">
      <alignment horizontal="center" vertical="center" wrapText="1"/>
      <protection/>
    </xf>
    <xf numFmtId="184" fontId="6" fillId="0" borderId="11" xfId="102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center" vertical="center"/>
      <protection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附件1：2016年部门预算和“三公”经费预算公开表样" xfId="84"/>
    <cellStyle name="Hyperlink" xfId="85"/>
    <cellStyle name="好" xfId="86"/>
    <cellStyle name="好 2" xfId="87"/>
    <cellStyle name="好_（新增预算公开表20160201）2016年鞍山市市本级一般公共预算经济分类预算表" xfId="88"/>
    <cellStyle name="好_StartUp" xfId="89"/>
    <cellStyle name="好_填报模板 " xfId="90"/>
    <cellStyle name="汇总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注释" xfId="122"/>
    <cellStyle name="注释 2" xfId="123"/>
    <cellStyle name="着色 1" xfId="124"/>
    <cellStyle name="着色 2" xfId="125"/>
    <cellStyle name="着色 3" xfId="126"/>
    <cellStyle name="着色 4" xfId="127"/>
    <cellStyle name="着色 5" xfId="128"/>
    <cellStyle name="着色 6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5" sqref="A15:P15"/>
    </sheetView>
  </sheetViews>
  <sheetFormatPr defaultColWidth="7" defaultRowHeight="11.25"/>
  <cols>
    <col min="1" max="5" width="8.83203125" style="151" customWidth="1"/>
    <col min="6" max="6" width="8.83203125" style="148" customWidth="1"/>
    <col min="7" max="16" width="8.83203125" style="151" customWidth="1"/>
    <col min="17" max="19" width="7" style="151" customWidth="1"/>
    <col min="20" max="20" width="50.83203125" style="151" customWidth="1"/>
    <col min="21" max="16384" width="7" style="151" customWidth="1"/>
  </cols>
  <sheetData>
    <row r="1" spans="1:26" ht="15" customHeight="1">
      <c r="A1" s="152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48"/>
      <c r="Y4"/>
      <c r="Z4"/>
    </row>
    <row r="5" spans="1:26" s="148" customFormat="1" ht="36" customHeight="1">
      <c r="A5" s="153" t="s">
        <v>316</v>
      </c>
      <c r="W5" s="154"/>
      <c r="X5" s="93"/>
      <c r="Y5" s="93"/>
      <c r="Z5" s="93"/>
    </row>
    <row r="6" spans="4:26" ht="10.5" customHeight="1">
      <c r="D6" s="148"/>
      <c r="U6" s="148"/>
      <c r="V6" s="148"/>
      <c r="W6" s="148"/>
      <c r="X6" s="148"/>
      <c r="Y6"/>
      <c r="Z6"/>
    </row>
    <row r="7" spans="4:26" ht="10.5" customHeight="1">
      <c r="D7" s="148"/>
      <c r="N7" s="148"/>
      <c r="O7" s="148"/>
      <c r="U7" s="148"/>
      <c r="V7" s="148"/>
      <c r="W7" s="148"/>
      <c r="X7" s="148"/>
      <c r="Y7"/>
      <c r="Z7"/>
    </row>
    <row r="8" spans="1:26" s="149" customFormat="1" ht="66.75" customHeight="1">
      <c r="A8" s="206" t="s">
        <v>254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155"/>
      <c r="R8" s="155"/>
      <c r="S8" s="155"/>
      <c r="T8" s="156"/>
      <c r="U8" s="155"/>
      <c r="V8" s="155"/>
      <c r="W8" s="155"/>
      <c r="X8" s="155"/>
      <c r="Y8"/>
      <c r="Z8"/>
    </row>
    <row r="9" spans="1:26" ht="19.5" customHeight="1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148"/>
      <c r="T9" s="157"/>
      <c r="U9" s="148"/>
      <c r="V9" s="148"/>
      <c r="W9" s="148"/>
      <c r="X9" s="148"/>
      <c r="Y9"/>
      <c r="Z9"/>
    </row>
    <row r="10" spans="1:26" ht="10.5" customHeight="1">
      <c r="A10" s="148"/>
      <c r="B10" s="148"/>
      <c r="D10" s="148"/>
      <c r="E10" s="148"/>
      <c r="H10" s="148"/>
      <c r="N10" s="148"/>
      <c r="O10" s="148"/>
      <c r="U10" s="148"/>
      <c r="V10" s="148"/>
      <c r="X10" s="148"/>
      <c r="Y10"/>
      <c r="Z10"/>
    </row>
    <row r="11" spans="1:26" ht="77.25" customHeigh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U11" s="148"/>
      <c r="V11" s="148"/>
      <c r="X11" s="148"/>
      <c r="Y11"/>
      <c r="Z11"/>
    </row>
    <row r="12" spans="1:26" ht="56.25" customHeight="1">
      <c r="A12" s="209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S12" s="148"/>
      <c r="T12" s="148"/>
      <c r="U12" s="148"/>
      <c r="V12" s="148"/>
      <c r="W12" s="148"/>
      <c r="X12" s="148"/>
      <c r="Y12"/>
      <c r="Z12"/>
    </row>
    <row r="13" spans="8:26" ht="10.5" customHeight="1">
      <c r="H13" s="148"/>
      <c r="R13" s="148"/>
      <c r="S13" s="148"/>
      <c r="U13" s="148"/>
      <c r="V13" s="148"/>
      <c r="W13" s="148"/>
      <c r="X13" s="148"/>
      <c r="Y13"/>
      <c r="Z13"/>
    </row>
    <row r="14" spans="1:26" s="150" customFormat="1" ht="25.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R14" s="158"/>
      <c r="S14" s="158"/>
      <c r="U14" s="158"/>
      <c r="V14" s="158"/>
      <c r="W14" s="158"/>
      <c r="X14" s="158"/>
      <c r="Y14" s="158"/>
      <c r="Z14" s="158"/>
    </row>
    <row r="15" spans="1:26" s="150" customFormat="1" ht="25.5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S15" s="158"/>
      <c r="T15" s="158"/>
      <c r="U15" s="158"/>
      <c r="V15" s="158"/>
      <c r="W15" s="158"/>
      <c r="X15"/>
      <c r="Y15"/>
      <c r="Z15" s="158"/>
    </row>
    <row r="16" spans="15:26" ht="11.25">
      <c r="O16" s="148"/>
      <c r="V16"/>
      <c r="W16"/>
      <c r="X16"/>
      <c r="Y16"/>
      <c r="Z16" s="148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48"/>
    </row>
    <row r="21" ht="11.25">
      <c r="M21" s="148"/>
    </row>
    <row r="22" ht="11.25">
      <c r="B22" s="151" t="s">
        <v>0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55" t="s">
        <v>1</v>
      </c>
    </row>
    <row r="2" s="146" customFormat="1" ht="21.75" customHeight="1">
      <c r="A2" s="147" t="s">
        <v>2</v>
      </c>
    </row>
    <row r="3" s="146" customFormat="1" ht="21.75" customHeight="1">
      <c r="A3" s="147" t="s">
        <v>3</v>
      </c>
    </row>
    <row r="4" s="146" customFormat="1" ht="21.75" customHeight="1">
      <c r="A4" s="147" t="s">
        <v>4</v>
      </c>
    </row>
    <row r="5" s="146" customFormat="1" ht="21.75" customHeight="1">
      <c r="A5" s="147" t="s">
        <v>5</v>
      </c>
    </row>
    <row r="6" s="146" customFormat="1" ht="21.75" customHeight="1">
      <c r="A6" s="147" t="s">
        <v>6</v>
      </c>
    </row>
    <row r="7" s="146" customFormat="1" ht="21.75" customHeight="1">
      <c r="A7" s="147" t="s">
        <v>7</v>
      </c>
    </row>
    <row r="8" s="146" customFormat="1" ht="21.75" customHeight="1">
      <c r="A8" s="147" t="s">
        <v>8</v>
      </c>
    </row>
    <row r="9" s="146" customFormat="1" ht="21.75" customHeight="1">
      <c r="A9" s="147" t="s">
        <v>9</v>
      </c>
    </row>
    <row r="10" s="146" customFormat="1" ht="21.75" customHeight="1">
      <c r="A10" s="147" t="s">
        <v>10</v>
      </c>
    </row>
    <row r="11" s="146" customFormat="1" ht="21.75" customHeight="1">
      <c r="A11" s="147" t="s">
        <v>11</v>
      </c>
    </row>
    <row r="12" s="146" customFormat="1" ht="21.75" customHeight="1">
      <c r="A12" s="147" t="s">
        <v>12</v>
      </c>
    </row>
    <row r="13" s="146" customFormat="1" ht="21.75" customHeight="1">
      <c r="A13" s="147" t="s">
        <v>13</v>
      </c>
    </row>
    <row r="14" s="146" customFormat="1" ht="21.75" customHeight="1">
      <c r="A14" s="147" t="s">
        <v>14</v>
      </c>
    </row>
    <row r="15" s="146" customFormat="1" ht="21.75" customHeight="1">
      <c r="A15" s="147" t="s">
        <v>15</v>
      </c>
    </row>
    <row r="16" s="146" customFormat="1" ht="21.75" customHeight="1">
      <c r="A16" s="147" t="s">
        <v>16</v>
      </c>
    </row>
    <row r="17" s="146" customFormat="1" ht="21.75" customHeight="1">
      <c r="A17" s="147" t="s">
        <v>17</v>
      </c>
    </row>
    <row r="18" s="146" customFormat="1" ht="21.75" customHeight="1">
      <c r="A18" s="147" t="s">
        <v>18</v>
      </c>
    </row>
    <row r="19" s="146" customFormat="1" ht="21.75" customHeight="1">
      <c r="A19" s="147" t="s">
        <v>19</v>
      </c>
    </row>
    <row r="20" s="146" customFormat="1" ht="21.75" customHeight="1">
      <c r="A20" s="147" t="s">
        <v>20</v>
      </c>
    </row>
    <row r="21" s="146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5"/>
  <sheetViews>
    <sheetView zoomScalePageLayoutView="0" workbookViewId="0" topLeftCell="A1">
      <selection activeCell="C6" sqref="C6:C20"/>
    </sheetView>
  </sheetViews>
  <sheetFormatPr defaultColWidth="12" defaultRowHeight="11.25"/>
  <cols>
    <col min="1" max="1" width="52.66015625" style="126" customWidth="1"/>
    <col min="2" max="2" width="21.5" style="126" customWidth="1"/>
    <col min="3" max="3" width="48.66015625" style="126" customWidth="1"/>
    <col min="4" max="4" width="21.16015625" style="126" customWidth="1"/>
    <col min="5" max="16384" width="12" style="126" customWidth="1"/>
  </cols>
  <sheetData>
    <row r="1" spans="1:22" ht="27">
      <c r="A1" s="211" t="s">
        <v>21</v>
      </c>
      <c r="B1" s="211"/>
      <c r="C1" s="211"/>
      <c r="D1" s="211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4.25">
      <c r="A2" s="128"/>
      <c r="B2" s="128"/>
      <c r="C2" s="128"/>
      <c r="D2" s="129" t="s">
        <v>22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ht="17.25" customHeight="1">
      <c r="A3" s="21" t="s">
        <v>255</v>
      </c>
      <c r="B3" s="131"/>
      <c r="C3" s="132"/>
      <c r="D3" s="129" t="s">
        <v>24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8" customHeight="1">
      <c r="A4" s="134" t="s">
        <v>25</v>
      </c>
      <c r="B4" s="134"/>
      <c r="C4" s="134" t="s">
        <v>26</v>
      </c>
      <c r="D4" s="134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18" customHeight="1">
      <c r="A5" s="135" t="s">
        <v>27</v>
      </c>
      <c r="B5" s="136" t="s">
        <v>28</v>
      </c>
      <c r="C5" s="135" t="s">
        <v>27</v>
      </c>
      <c r="D5" s="137" t="s">
        <v>28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ht="18" customHeight="1">
      <c r="A6" s="102" t="s">
        <v>29</v>
      </c>
      <c r="B6" s="91">
        <v>233.74</v>
      </c>
      <c r="C6" s="98" t="s">
        <v>256</v>
      </c>
      <c r="D6" s="172">
        <v>159.03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2" ht="18" customHeight="1">
      <c r="A7" s="139" t="s">
        <v>30</v>
      </c>
      <c r="B7" s="140"/>
      <c r="C7" s="98" t="s">
        <v>257</v>
      </c>
      <c r="D7" s="172">
        <v>159.03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</row>
    <row r="8" spans="1:22" ht="18" customHeight="1">
      <c r="A8" s="102" t="s">
        <v>241</v>
      </c>
      <c r="B8" s="140"/>
      <c r="C8" s="98" t="s">
        <v>259</v>
      </c>
      <c r="D8" s="172">
        <v>159.03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9" spans="1:22" ht="18" customHeight="1">
      <c r="A9" s="102" t="s">
        <v>243</v>
      </c>
      <c r="B9" s="140"/>
      <c r="C9" s="98" t="s">
        <v>260</v>
      </c>
      <c r="D9" s="172">
        <v>48.57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</row>
    <row r="10" spans="1:22" ht="18" customHeight="1">
      <c r="A10" s="102" t="s">
        <v>245</v>
      </c>
      <c r="B10" s="140"/>
      <c r="C10" s="98" t="s">
        <v>269</v>
      </c>
      <c r="D10" s="172">
        <f>SUM(D11:D13)</f>
        <v>48.56999999999999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</row>
    <row r="11" spans="1:22" ht="18" customHeight="1">
      <c r="A11" s="102" t="s">
        <v>246</v>
      </c>
      <c r="B11" s="140"/>
      <c r="C11" s="98" t="s">
        <v>261</v>
      </c>
      <c r="D11" s="172">
        <v>25.88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spans="1:22" ht="18" customHeight="1">
      <c r="A12" s="102" t="s">
        <v>248</v>
      </c>
      <c r="B12" s="140"/>
      <c r="C12" s="98" t="s">
        <v>262</v>
      </c>
      <c r="D12" s="172">
        <v>0.56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ht="18" customHeight="1">
      <c r="A13" s="139" t="s">
        <v>30</v>
      </c>
      <c r="B13" s="141"/>
      <c r="C13" s="98" t="s">
        <v>263</v>
      </c>
      <c r="D13" s="172">
        <v>22.13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spans="1:22" ht="18" customHeight="1">
      <c r="A14" s="102" t="s">
        <v>250</v>
      </c>
      <c r="B14" s="141"/>
      <c r="C14" s="98" t="s">
        <v>264</v>
      </c>
      <c r="D14" s="172">
        <v>13.14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</row>
    <row r="15" spans="2:22" ht="18" customHeight="1">
      <c r="B15" s="141"/>
      <c r="C15" s="98" t="s">
        <v>265</v>
      </c>
      <c r="D15" s="172">
        <f>SUM(D16:D17)</f>
        <v>13.14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</row>
    <row r="16" spans="1:22" ht="18" customHeight="1">
      <c r="A16" s="102"/>
      <c r="B16" s="141"/>
      <c r="C16" s="98" t="s">
        <v>266</v>
      </c>
      <c r="D16" s="172">
        <v>11.48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</row>
    <row r="17" spans="1:22" ht="18" customHeight="1">
      <c r="A17" s="73"/>
      <c r="B17" s="141"/>
      <c r="C17" s="98" t="s">
        <v>267</v>
      </c>
      <c r="D17" s="172">
        <v>1.66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</row>
    <row r="18" spans="1:22" ht="18" customHeight="1">
      <c r="A18" s="73"/>
      <c r="B18" s="141"/>
      <c r="C18" s="98" t="s">
        <v>268</v>
      </c>
      <c r="D18" s="172">
        <v>13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spans="1:22" ht="18" customHeight="1">
      <c r="A19" s="73"/>
      <c r="B19" s="141"/>
      <c r="C19" s="98" t="s">
        <v>31</v>
      </c>
      <c r="D19" s="172">
        <v>13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</row>
    <row r="20" spans="1:22" ht="18" customHeight="1">
      <c r="A20" s="73"/>
      <c r="B20" s="141"/>
      <c r="C20" s="98" t="s">
        <v>32</v>
      </c>
      <c r="D20" s="172">
        <v>13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</row>
    <row r="21" spans="1:22" ht="18" customHeight="1">
      <c r="A21" s="73"/>
      <c r="B21" s="141"/>
      <c r="C21" s="98"/>
      <c r="D21" s="138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</row>
    <row r="22" spans="1:22" ht="18" customHeight="1">
      <c r="A22" s="73"/>
      <c r="B22" s="141"/>
      <c r="C22" s="98"/>
      <c r="D22" s="138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</row>
    <row r="23" spans="1:22" ht="18" customHeight="1">
      <c r="A23" s="73"/>
      <c r="B23" s="141"/>
      <c r="C23" s="98"/>
      <c r="D23" s="138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</row>
    <row r="24" spans="1:22" ht="18" customHeight="1">
      <c r="A24" s="102"/>
      <c r="B24" s="141"/>
      <c r="C24" s="98"/>
      <c r="D24" s="138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45"/>
    </row>
    <row r="25" spans="1:22" s="125" customFormat="1" ht="18" customHeight="1">
      <c r="A25" s="142" t="s">
        <v>33</v>
      </c>
      <c r="B25" s="114">
        <f>SUM(B6:B23)</f>
        <v>233.74</v>
      </c>
      <c r="C25" s="142" t="s">
        <v>34</v>
      </c>
      <c r="D25" s="143">
        <f>SUM(D6,D9,D14,D18)</f>
        <v>233.74</v>
      </c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zoomScalePageLayoutView="0" workbookViewId="0" topLeftCell="A1">
      <selection activeCell="A12" sqref="A12:IV12"/>
    </sheetView>
  </sheetViews>
  <sheetFormatPr defaultColWidth="9.33203125" defaultRowHeight="11.25"/>
  <cols>
    <col min="1" max="1" width="18.33203125" style="38" customWidth="1"/>
    <col min="2" max="2" width="14.66015625" style="38" customWidth="1"/>
    <col min="3" max="6" width="10.33203125" style="38" customWidth="1"/>
    <col min="7" max="7" width="9.33203125" style="38" customWidth="1"/>
    <col min="8" max="8" width="10.33203125" style="38" customWidth="1"/>
    <col min="9" max="9" width="6.66015625" style="38" customWidth="1"/>
    <col min="10" max="10" width="12.66015625" style="38" customWidth="1"/>
    <col min="11" max="11" width="10" style="0" customWidth="1"/>
    <col min="12" max="12" width="11.5" style="38" customWidth="1"/>
    <col min="13" max="13" width="10.5" style="38" customWidth="1"/>
    <col min="14" max="15" width="14.16015625" style="38" customWidth="1"/>
    <col min="16" max="16" width="12.16015625" style="38" customWidth="1"/>
    <col min="17" max="254" width="9.16015625" style="38" customWidth="1"/>
  </cols>
  <sheetData>
    <row r="1" spans="1:17" ht="25.5" customHeight="1">
      <c r="A1" s="112" t="s">
        <v>35</v>
      </c>
      <c r="B1" s="112"/>
      <c r="C1" s="112"/>
      <c r="D1" s="112"/>
      <c r="E1" s="112"/>
      <c r="F1" s="112"/>
      <c r="G1" s="112"/>
      <c r="H1" s="112"/>
      <c r="I1" s="112"/>
      <c r="J1" s="112"/>
      <c r="K1" s="122"/>
      <c r="L1" s="112"/>
      <c r="M1" s="112"/>
      <c r="N1" s="112"/>
      <c r="O1" s="112"/>
      <c r="P1" s="112"/>
      <c r="Q1" s="113"/>
    </row>
    <row r="2" spans="15:18" ht="17.25" customHeight="1">
      <c r="O2" s="218" t="s">
        <v>36</v>
      </c>
      <c r="P2" s="218"/>
      <c r="Q2"/>
      <c r="R2"/>
    </row>
    <row r="3" spans="1:18" ht="17.25" customHeight="1">
      <c r="A3" s="21" t="s">
        <v>272</v>
      </c>
      <c r="O3" s="218" t="s">
        <v>24</v>
      </c>
      <c r="P3" s="219"/>
      <c r="Q3"/>
      <c r="R3"/>
    </row>
    <row r="4" spans="1:17" s="103" customFormat="1" ht="12">
      <c r="A4" s="212" t="s">
        <v>37</v>
      </c>
      <c r="B4" s="104" t="s">
        <v>38</v>
      </c>
      <c r="C4" s="105"/>
      <c r="D4" s="105"/>
      <c r="E4" s="105"/>
      <c r="F4" s="105"/>
      <c r="G4" s="105"/>
      <c r="H4" s="105"/>
      <c r="I4" s="105"/>
      <c r="J4" s="105"/>
      <c r="K4" s="107"/>
      <c r="L4" s="104" t="s">
        <v>39</v>
      </c>
      <c r="M4" s="105"/>
      <c r="N4" s="105"/>
      <c r="O4" s="105"/>
      <c r="P4" s="108"/>
      <c r="Q4" s="13"/>
    </row>
    <row r="5" spans="1:17" s="103" customFormat="1" ht="40.5" customHeight="1">
      <c r="A5" s="212"/>
      <c r="B5" s="213" t="s">
        <v>40</v>
      </c>
      <c r="C5" s="215" t="s">
        <v>29</v>
      </c>
      <c r="D5" s="215"/>
      <c r="E5" s="215" t="s">
        <v>240</v>
      </c>
      <c r="F5" s="215" t="s">
        <v>242</v>
      </c>
      <c r="G5" s="215" t="s">
        <v>244</v>
      </c>
      <c r="H5" s="215" t="s">
        <v>71</v>
      </c>
      <c r="I5" s="215" t="s">
        <v>247</v>
      </c>
      <c r="J5" s="215"/>
      <c r="K5" s="215" t="s">
        <v>249</v>
      </c>
      <c r="L5" s="216" t="s">
        <v>40</v>
      </c>
      <c r="M5" s="220" t="s">
        <v>41</v>
      </c>
      <c r="N5" s="221"/>
      <c r="O5" s="222"/>
      <c r="P5" s="216" t="s">
        <v>42</v>
      </c>
      <c r="Q5" s="13"/>
    </row>
    <row r="6" spans="1:17" s="103" customFormat="1" ht="62.25" customHeight="1">
      <c r="A6" s="212"/>
      <c r="B6" s="214"/>
      <c r="C6" s="61" t="s">
        <v>43</v>
      </c>
      <c r="D6" s="24" t="s">
        <v>44</v>
      </c>
      <c r="E6" s="215"/>
      <c r="F6" s="215"/>
      <c r="G6" s="215"/>
      <c r="H6" s="215"/>
      <c r="I6" s="61" t="s">
        <v>43</v>
      </c>
      <c r="J6" s="61" t="s">
        <v>251</v>
      </c>
      <c r="K6" s="215"/>
      <c r="L6" s="217"/>
      <c r="M6" s="72" t="s">
        <v>45</v>
      </c>
      <c r="N6" s="72" t="s">
        <v>46</v>
      </c>
      <c r="O6" s="72" t="s">
        <v>47</v>
      </c>
      <c r="P6" s="217"/>
      <c r="Q6" s="13"/>
    </row>
    <row r="7" spans="1:17" s="100" customFormat="1" ht="36" customHeight="1">
      <c r="A7" s="25" t="s">
        <v>40</v>
      </c>
      <c r="B7" s="120">
        <f>SUM(B8:B13)</f>
        <v>233.74</v>
      </c>
      <c r="C7" s="120">
        <f>SUM(C8:C13)</f>
        <v>233.74</v>
      </c>
      <c r="D7" s="120">
        <f>SUM(D8:D13)</f>
        <v>0</v>
      </c>
      <c r="E7" s="120">
        <f>SUM(E8:E13)</f>
        <v>0</v>
      </c>
      <c r="F7" s="120">
        <f>SUM(F8:F13)</f>
        <v>0</v>
      </c>
      <c r="G7" s="120"/>
      <c r="H7" s="120"/>
      <c r="I7" s="120"/>
      <c r="J7" s="120"/>
      <c r="K7" s="120">
        <f aca="true" t="shared" si="0" ref="K7:P7">SUM(K8:K13)</f>
        <v>0</v>
      </c>
      <c r="L7" s="120">
        <f t="shared" si="0"/>
        <v>233.73999999999995</v>
      </c>
      <c r="M7" s="120">
        <f t="shared" si="0"/>
        <v>166.86999999999998</v>
      </c>
      <c r="N7" s="120">
        <f t="shared" si="0"/>
        <v>27.830000000000002</v>
      </c>
      <c r="O7" s="120">
        <f t="shared" si="0"/>
        <v>23.540000000000003</v>
      </c>
      <c r="P7" s="120">
        <f t="shared" si="0"/>
        <v>15.5</v>
      </c>
      <c r="Q7"/>
    </row>
    <row r="8" spans="1:16" ht="31.5" customHeight="1">
      <c r="A8" s="60" t="s">
        <v>271</v>
      </c>
      <c r="B8" s="91">
        <f>SUM(C8:K8)</f>
        <v>200.54</v>
      </c>
      <c r="C8" s="115">
        <v>200.54</v>
      </c>
      <c r="D8" s="91">
        <v>0</v>
      </c>
      <c r="E8" s="91">
        <v>0</v>
      </c>
      <c r="F8" s="91">
        <v>0</v>
      </c>
      <c r="G8" s="91"/>
      <c r="H8" s="91"/>
      <c r="I8" s="91"/>
      <c r="J8" s="91"/>
      <c r="K8" s="123">
        <v>0</v>
      </c>
      <c r="L8" s="91">
        <f aca="true" t="shared" si="1" ref="L8:L13">SUM(M8:P8)</f>
        <v>200.53999999999996</v>
      </c>
      <c r="M8" s="91">
        <v>135.89</v>
      </c>
      <c r="N8" s="91">
        <v>26.14</v>
      </c>
      <c r="O8" s="91">
        <v>23.01</v>
      </c>
      <c r="P8" s="115">
        <v>15.5</v>
      </c>
    </row>
    <row r="9" spans="1:16" ht="31.5" customHeight="1">
      <c r="A9" s="60" t="s">
        <v>270</v>
      </c>
      <c r="B9" s="91">
        <f>SUM(C9:K9)</f>
        <v>33.2</v>
      </c>
      <c r="C9" s="121">
        <v>33.2</v>
      </c>
      <c r="D9" s="121"/>
      <c r="E9" s="121"/>
      <c r="F9" s="121"/>
      <c r="G9" s="121"/>
      <c r="H9" s="121"/>
      <c r="I9" s="121"/>
      <c r="J9" s="121"/>
      <c r="K9" s="124"/>
      <c r="L9" s="91">
        <f t="shared" si="1"/>
        <v>33.2</v>
      </c>
      <c r="M9" s="91">
        <v>30.98</v>
      </c>
      <c r="N9" s="91">
        <v>1.69</v>
      </c>
      <c r="O9" s="91">
        <v>0.53</v>
      </c>
      <c r="P9" s="121"/>
    </row>
    <row r="10" spans="1:16" ht="31.5" customHeight="1">
      <c r="A10" s="102"/>
      <c r="B10" s="91"/>
      <c r="C10" s="106"/>
      <c r="D10" s="106"/>
      <c r="E10" s="106"/>
      <c r="F10" s="106"/>
      <c r="G10" s="106"/>
      <c r="H10" s="106"/>
      <c r="I10" s="106"/>
      <c r="J10" s="106"/>
      <c r="K10" s="118"/>
      <c r="L10" s="91">
        <f t="shared" si="1"/>
        <v>0</v>
      </c>
      <c r="M10" s="91"/>
      <c r="N10" s="91"/>
      <c r="O10" s="91"/>
      <c r="P10" s="116"/>
    </row>
    <row r="11" spans="1:16" ht="31.5" customHeight="1">
      <c r="A11" s="60"/>
      <c r="B11" s="91">
        <f>SUM(C11:K11)</f>
        <v>0</v>
      </c>
      <c r="C11" s="106"/>
      <c r="D11" s="106"/>
      <c r="E11" s="106"/>
      <c r="F11" s="116"/>
      <c r="G11" s="116"/>
      <c r="H11" s="116"/>
      <c r="I11" s="116"/>
      <c r="J11" s="116"/>
      <c r="K11" s="118"/>
      <c r="L11" s="91">
        <f t="shared" si="1"/>
        <v>0</v>
      </c>
      <c r="M11" s="91"/>
      <c r="N11" s="91"/>
      <c r="O11" s="91"/>
      <c r="P11" s="116"/>
    </row>
    <row r="12" spans="1:16" ht="31.5" customHeight="1">
      <c r="A12" s="60"/>
      <c r="B12" s="91">
        <f>SUM(C12:K12)</f>
        <v>0</v>
      </c>
      <c r="C12" s="106"/>
      <c r="D12" s="106"/>
      <c r="E12" s="106"/>
      <c r="F12" s="106"/>
      <c r="G12" s="106"/>
      <c r="H12" s="106"/>
      <c r="I12" s="106"/>
      <c r="J12" s="106"/>
      <c r="K12" s="118"/>
      <c r="L12" s="91">
        <f t="shared" si="1"/>
        <v>0</v>
      </c>
      <c r="M12" s="91"/>
      <c r="N12" s="91"/>
      <c r="O12" s="91"/>
      <c r="P12" s="116"/>
    </row>
    <row r="13" spans="1:16" ht="31.5" customHeight="1">
      <c r="A13" s="60"/>
      <c r="B13" s="91">
        <f>SUM(C13:K13)</f>
        <v>0</v>
      </c>
      <c r="C13" s="106"/>
      <c r="D13" s="106"/>
      <c r="E13" s="106"/>
      <c r="F13" s="106"/>
      <c r="G13" s="106"/>
      <c r="H13" s="106"/>
      <c r="I13" s="106"/>
      <c r="J13" s="106"/>
      <c r="K13" s="118"/>
      <c r="L13" s="91">
        <f t="shared" si="1"/>
        <v>0</v>
      </c>
      <c r="M13" s="91"/>
      <c r="N13" s="91"/>
      <c r="O13" s="91"/>
      <c r="P13" s="116"/>
    </row>
    <row r="14" spans="6:11" ht="10.5" customHeight="1">
      <c r="F14" s="52"/>
      <c r="G14" s="52"/>
      <c r="H14" s="52"/>
      <c r="I14" s="52"/>
      <c r="J14" s="52"/>
      <c r="K14" s="93"/>
    </row>
    <row r="15" ht="10.5" customHeight="1">
      <c r="C15" s="52"/>
    </row>
  </sheetData>
  <sheetProtection/>
  <mergeCells count="14">
    <mergeCell ref="L5:L6"/>
    <mergeCell ref="P5:P6"/>
    <mergeCell ref="O2:P2"/>
    <mergeCell ref="O3:P3"/>
    <mergeCell ref="M5:O5"/>
    <mergeCell ref="G5:G6"/>
    <mergeCell ref="H5:H6"/>
    <mergeCell ref="I5:J5"/>
    <mergeCell ref="K5:K6"/>
    <mergeCell ref="A4:A6"/>
    <mergeCell ref="B5:B6"/>
    <mergeCell ref="E5:E6"/>
    <mergeCell ref="F5:F6"/>
    <mergeCell ref="C5:D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4"/>
  <sheetViews>
    <sheetView showGridLines="0" showZeros="0" zoomScalePageLayoutView="0" workbookViewId="0" topLeftCell="A1">
      <selection activeCell="A25" sqref="A25:IV25"/>
    </sheetView>
  </sheetViews>
  <sheetFormatPr defaultColWidth="9.16015625" defaultRowHeight="11.25"/>
  <cols>
    <col min="1" max="1" width="18.33203125" style="38" customWidth="1"/>
    <col min="2" max="4" width="4.33203125" style="38" customWidth="1"/>
    <col min="5" max="5" width="19" style="38" customWidth="1"/>
    <col min="6" max="6" width="11.5" style="38" bestFit="1" customWidth="1"/>
    <col min="7" max="7" width="12.33203125" style="38" customWidth="1"/>
    <col min="8" max="11" width="9.33203125" style="38" customWidth="1"/>
    <col min="12" max="12" width="9.33203125" style="0" customWidth="1"/>
    <col min="13" max="16" width="9.33203125" style="38" customWidth="1"/>
    <col min="17" max="249" width="9.16015625" style="38" customWidth="1"/>
  </cols>
  <sheetData>
    <row r="1" spans="1:15" ht="28.5" customHeight="1">
      <c r="A1" s="223" t="s">
        <v>48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3:15" ht="10.5" customHeight="1">
      <c r="M2"/>
      <c r="N2" s="159"/>
      <c r="O2" s="160" t="s">
        <v>49</v>
      </c>
    </row>
    <row r="3" spans="1:15" ht="27" customHeight="1">
      <c r="A3" s="21" t="s">
        <v>272</v>
      </c>
      <c r="B3" s="76"/>
      <c r="C3" s="76"/>
      <c r="D3" s="76"/>
      <c r="E3" s="76"/>
      <c r="M3"/>
      <c r="N3" s="224" t="s">
        <v>24</v>
      </c>
      <c r="O3" s="224"/>
    </row>
    <row r="4" spans="1:15" s="103" customFormat="1" ht="12">
      <c r="A4" s="213" t="s">
        <v>37</v>
      </c>
      <c r="B4" s="225" t="s">
        <v>252</v>
      </c>
      <c r="C4" s="225"/>
      <c r="D4" s="225"/>
      <c r="E4" s="191" t="s">
        <v>51</v>
      </c>
      <c r="F4" s="226" t="s">
        <v>38</v>
      </c>
      <c r="G4" s="226"/>
      <c r="H4" s="226"/>
      <c r="I4" s="226"/>
      <c r="J4" s="226"/>
      <c r="K4" s="226"/>
      <c r="L4" s="226"/>
      <c r="M4" s="226"/>
      <c r="N4" s="226"/>
      <c r="O4" s="226"/>
    </row>
    <row r="5" spans="1:15" s="103" customFormat="1" ht="63" customHeight="1">
      <c r="A5" s="227"/>
      <c r="B5" s="228" t="s">
        <v>52</v>
      </c>
      <c r="C5" s="228" t="s">
        <v>53</v>
      </c>
      <c r="D5" s="228" t="s">
        <v>54</v>
      </c>
      <c r="E5" s="192"/>
      <c r="F5" s="213" t="s">
        <v>40</v>
      </c>
      <c r="G5" s="215" t="s">
        <v>29</v>
      </c>
      <c r="H5" s="215"/>
      <c r="I5" s="215" t="s">
        <v>240</v>
      </c>
      <c r="J5" s="215" t="s">
        <v>242</v>
      </c>
      <c r="K5" s="215" t="s">
        <v>244</v>
      </c>
      <c r="L5" s="215" t="s">
        <v>71</v>
      </c>
      <c r="M5" s="215" t="s">
        <v>247</v>
      </c>
      <c r="N5" s="215"/>
      <c r="O5" s="215" t="s">
        <v>249</v>
      </c>
    </row>
    <row r="6" spans="1:15" s="103" customFormat="1" ht="51.75" customHeight="1">
      <c r="A6" s="214"/>
      <c r="B6" s="190"/>
      <c r="C6" s="190"/>
      <c r="D6" s="190"/>
      <c r="E6" s="193"/>
      <c r="F6" s="214"/>
      <c r="G6" s="61" t="s">
        <v>43</v>
      </c>
      <c r="H6" s="24" t="s">
        <v>44</v>
      </c>
      <c r="I6" s="215"/>
      <c r="J6" s="215"/>
      <c r="K6" s="215"/>
      <c r="L6" s="215"/>
      <c r="M6" s="61" t="s">
        <v>43</v>
      </c>
      <c r="N6" s="61" t="s">
        <v>251</v>
      </c>
      <c r="O6" s="215"/>
    </row>
    <row r="7" spans="1:249" s="13" customFormat="1" ht="24" customHeight="1">
      <c r="A7" s="77"/>
      <c r="B7" s="78"/>
      <c r="C7" s="78"/>
      <c r="D7" s="78"/>
      <c r="E7" s="79" t="s">
        <v>40</v>
      </c>
      <c r="F7" s="114">
        <f>SUM(F8:F24)</f>
        <v>233.73999999999998</v>
      </c>
      <c r="G7" s="114">
        <f>SUM(G8:G24)</f>
        <v>233.73999999999998</v>
      </c>
      <c r="H7" s="114">
        <v>0</v>
      </c>
      <c r="I7" s="114">
        <v>0</v>
      </c>
      <c r="J7" s="114">
        <v>0</v>
      </c>
      <c r="K7" s="114"/>
      <c r="L7" s="117">
        <v>0</v>
      </c>
      <c r="M7" s="83"/>
      <c r="N7" s="83"/>
      <c r="O7" s="83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</row>
    <row r="8" spans="1:15" ht="28.5" customHeight="1">
      <c r="A8" s="60" t="s">
        <v>271</v>
      </c>
      <c r="B8" s="32" t="s">
        <v>273</v>
      </c>
      <c r="C8" s="32" t="s">
        <v>274</v>
      </c>
      <c r="D8" s="32" t="s">
        <v>275</v>
      </c>
      <c r="E8" s="59" t="s">
        <v>258</v>
      </c>
      <c r="F8" s="91">
        <f>SUM(G8:L8)</f>
        <v>134.72</v>
      </c>
      <c r="G8" s="115">
        <v>134.72</v>
      </c>
      <c r="H8" s="106"/>
      <c r="I8" s="106"/>
      <c r="J8" s="106"/>
      <c r="K8" s="106"/>
      <c r="L8" s="118"/>
      <c r="M8" s="54"/>
      <c r="N8" s="54"/>
      <c r="O8" s="54"/>
    </row>
    <row r="9" spans="1:15" ht="32.25" customHeight="1">
      <c r="A9" s="60"/>
      <c r="B9" s="32" t="s">
        <v>276</v>
      </c>
      <c r="C9" s="32" t="s">
        <v>277</v>
      </c>
      <c r="D9" s="32" t="s">
        <v>274</v>
      </c>
      <c r="E9" s="59" t="s">
        <v>278</v>
      </c>
      <c r="F9" s="91">
        <f aca="true" t="shared" si="0" ref="F9:F24">SUM(G9:L9)</f>
        <v>25.88</v>
      </c>
      <c r="G9" s="106">
        <v>25.88</v>
      </c>
      <c r="H9" s="106"/>
      <c r="I9" s="106"/>
      <c r="J9" s="116"/>
      <c r="K9" s="116"/>
      <c r="L9" s="118"/>
      <c r="M9" s="54"/>
      <c r="N9" s="54"/>
      <c r="O9" s="54"/>
    </row>
    <row r="10" spans="1:15" ht="30" customHeight="1">
      <c r="A10" s="102"/>
      <c r="B10" s="32" t="s">
        <v>276</v>
      </c>
      <c r="C10" s="32" t="s">
        <v>277</v>
      </c>
      <c r="D10" s="32" t="s">
        <v>277</v>
      </c>
      <c r="E10" s="59" t="s">
        <v>279</v>
      </c>
      <c r="F10" s="91">
        <f t="shared" si="0"/>
        <v>17.92</v>
      </c>
      <c r="G10" s="116">
        <v>17.92</v>
      </c>
      <c r="H10" s="106"/>
      <c r="I10" s="106"/>
      <c r="J10" s="106"/>
      <c r="K10" s="106"/>
      <c r="L10" s="118"/>
      <c r="M10" s="54"/>
      <c r="N10" s="54"/>
      <c r="O10" s="54"/>
    </row>
    <row r="11" spans="1:15" ht="21" customHeight="1">
      <c r="A11" s="60"/>
      <c r="B11" s="32" t="s">
        <v>280</v>
      </c>
      <c r="C11" s="32" t="s">
        <v>281</v>
      </c>
      <c r="D11" s="32" t="s">
        <v>274</v>
      </c>
      <c r="E11" s="59" t="s">
        <v>282</v>
      </c>
      <c r="F11" s="91">
        <f t="shared" si="0"/>
        <v>11.48</v>
      </c>
      <c r="G11" s="116">
        <v>11.48</v>
      </c>
      <c r="H11" s="106"/>
      <c r="I11" s="106"/>
      <c r="J11" s="106"/>
      <c r="K11" s="106"/>
      <c r="L11" s="118"/>
      <c r="M11" s="54"/>
      <c r="N11" s="54"/>
      <c r="O11" s="54"/>
    </row>
    <row r="12" spans="1:15" ht="21" customHeight="1">
      <c r="A12" s="60"/>
      <c r="B12" s="32" t="s">
        <v>283</v>
      </c>
      <c r="C12" s="32" t="s">
        <v>284</v>
      </c>
      <c r="D12" s="32" t="s">
        <v>274</v>
      </c>
      <c r="E12" s="59" t="s">
        <v>285</v>
      </c>
      <c r="F12" s="91">
        <f t="shared" si="0"/>
        <v>10.54</v>
      </c>
      <c r="G12" s="116">
        <v>10.54</v>
      </c>
      <c r="H12" s="106"/>
      <c r="I12" s="106"/>
      <c r="J12" s="106"/>
      <c r="K12" s="106"/>
      <c r="L12" s="118"/>
      <c r="M12" s="54"/>
      <c r="N12" s="54"/>
      <c r="O12" s="54"/>
    </row>
    <row r="13" spans="1:15" ht="21" customHeight="1" hidden="1">
      <c r="A13" s="60"/>
      <c r="B13" s="32"/>
      <c r="C13" s="32"/>
      <c r="D13" s="32"/>
      <c r="E13" s="59"/>
      <c r="F13" s="91">
        <f t="shared" si="0"/>
        <v>0</v>
      </c>
      <c r="G13" s="116"/>
      <c r="H13" s="116"/>
      <c r="I13" s="106"/>
      <c r="J13" s="106"/>
      <c r="K13" s="106"/>
      <c r="L13" s="118"/>
      <c r="M13" s="54"/>
      <c r="N13" s="54"/>
      <c r="O13" s="54"/>
    </row>
    <row r="14" spans="1:15" ht="21" customHeight="1" hidden="1">
      <c r="A14" s="60"/>
      <c r="B14" s="32"/>
      <c r="C14" s="32"/>
      <c r="D14" s="32"/>
      <c r="E14" s="59"/>
      <c r="F14" s="91">
        <f t="shared" si="0"/>
        <v>0</v>
      </c>
      <c r="G14" s="116"/>
      <c r="H14" s="116"/>
      <c r="I14" s="116"/>
      <c r="J14" s="106"/>
      <c r="K14" s="106"/>
      <c r="L14" s="118"/>
      <c r="M14" s="54"/>
      <c r="N14" s="54"/>
      <c r="O14" s="54"/>
    </row>
    <row r="15" spans="1:15" ht="21" customHeight="1" hidden="1">
      <c r="A15" s="60"/>
      <c r="B15" s="32"/>
      <c r="C15" s="32"/>
      <c r="D15" s="32"/>
      <c r="E15" s="59"/>
      <c r="F15" s="91">
        <f t="shared" si="0"/>
        <v>0</v>
      </c>
      <c r="G15" s="116"/>
      <c r="H15" s="116"/>
      <c r="I15" s="116"/>
      <c r="J15" s="116"/>
      <c r="K15" s="116"/>
      <c r="L15" s="119"/>
      <c r="M15" s="54"/>
      <c r="N15" s="54"/>
      <c r="O15" s="54"/>
    </row>
    <row r="16" spans="1:15" ht="21" customHeight="1" hidden="1">
      <c r="A16" s="60"/>
      <c r="B16" s="32"/>
      <c r="C16" s="32"/>
      <c r="D16" s="32"/>
      <c r="E16" s="59"/>
      <c r="F16" s="91">
        <f t="shared" si="0"/>
        <v>0</v>
      </c>
      <c r="G16" s="116"/>
      <c r="H16" s="116"/>
      <c r="I16" s="116"/>
      <c r="J16" s="116"/>
      <c r="K16" s="116"/>
      <c r="L16" s="119"/>
      <c r="M16" s="54"/>
      <c r="N16" s="54"/>
      <c r="O16" s="54"/>
    </row>
    <row r="17" spans="1:15" ht="21" customHeight="1" hidden="1">
      <c r="A17" s="60"/>
      <c r="B17" s="32"/>
      <c r="C17" s="32"/>
      <c r="D17" s="32"/>
      <c r="E17" s="59"/>
      <c r="F17" s="91">
        <f t="shared" si="0"/>
        <v>0</v>
      </c>
      <c r="G17" s="116"/>
      <c r="H17" s="116"/>
      <c r="I17" s="116"/>
      <c r="J17" s="116"/>
      <c r="K17" s="116"/>
      <c r="L17" s="119"/>
      <c r="M17" s="54"/>
      <c r="N17" s="54"/>
      <c r="O17" s="54"/>
    </row>
    <row r="18" spans="1:15" ht="21" customHeight="1" hidden="1">
      <c r="A18" s="60"/>
      <c r="B18" s="32"/>
      <c r="C18" s="32"/>
      <c r="D18" s="32"/>
      <c r="E18" s="59"/>
      <c r="F18" s="91">
        <f t="shared" si="0"/>
        <v>0</v>
      </c>
      <c r="G18" s="116"/>
      <c r="H18" s="116"/>
      <c r="I18" s="116"/>
      <c r="J18" s="116"/>
      <c r="K18" s="116"/>
      <c r="L18" s="119"/>
      <c r="M18" s="54"/>
      <c r="N18" s="54"/>
      <c r="O18" s="54"/>
    </row>
    <row r="19" spans="1:15" ht="21" customHeight="1" hidden="1">
      <c r="A19" s="60"/>
      <c r="B19" s="32"/>
      <c r="C19" s="32"/>
      <c r="D19" s="32"/>
      <c r="E19" s="59"/>
      <c r="F19" s="91">
        <f t="shared" si="0"/>
        <v>0</v>
      </c>
      <c r="G19" s="116"/>
      <c r="H19" s="116"/>
      <c r="I19" s="116"/>
      <c r="J19" s="116"/>
      <c r="K19" s="116"/>
      <c r="L19" s="119"/>
      <c r="M19" s="54"/>
      <c r="N19" s="54"/>
      <c r="O19" s="54"/>
    </row>
    <row r="20" spans="1:15" ht="21" customHeight="1">
      <c r="A20" s="60" t="s">
        <v>286</v>
      </c>
      <c r="B20" s="32" t="s">
        <v>273</v>
      </c>
      <c r="C20" s="32" t="s">
        <v>274</v>
      </c>
      <c r="D20" s="32" t="s">
        <v>275</v>
      </c>
      <c r="E20" s="59" t="s">
        <v>287</v>
      </c>
      <c r="F20" s="91">
        <f t="shared" si="0"/>
        <v>24.31</v>
      </c>
      <c r="G20" s="116">
        <v>24.31</v>
      </c>
      <c r="H20" s="116"/>
      <c r="I20" s="116"/>
      <c r="J20" s="116"/>
      <c r="K20" s="116"/>
      <c r="L20" s="119"/>
      <c r="M20" s="54"/>
      <c r="N20" s="54"/>
      <c r="O20" s="54"/>
    </row>
    <row r="21" spans="1:15" ht="21" customHeight="1">
      <c r="A21" s="60"/>
      <c r="B21" s="32" t="s">
        <v>276</v>
      </c>
      <c r="C21" s="32" t="s">
        <v>277</v>
      </c>
      <c r="D21" s="32" t="s">
        <v>284</v>
      </c>
      <c r="E21" s="59" t="s">
        <v>288</v>
      </c>
      <c r="F21" s="91">
        <f t="shared" si="0"/>
        <v>0.56</v>
      </c>
      <c r="G21" s="116">
        <v>0.56</v>
      </c>
      <c r="H21" s="116"/>
      <c r="I21" s="116"/>
      <c r="J21" s="116"/>
      <c r="K21" s="116"/>
      <c r="L21" s="119"/>
      <c r="M21" s="54"/>
      <c r="N21" s="54"/>
      <c r="O21" s="54"/>
    </row>
    <row r="22" spans="1:15" ht="30" customHeight="1">
      <c r="A22" s="60"/>
      <c r="B22" s="32" t="s">
        <v>276</v>
      </c>
      <c r="C22" s="32" t="s">
        <v>277</v>
      </c>
      <c r="D22" s="32" t="s">
        <v>277</v>
      </c>
      <c r="E22" s="59" t="s">
        <v>289</v>
      </c>
      <c r="F22" s="91">
        <f t="shared" si="0"/>
        <v>4.21</v>
      </c>
      <c r="G22" s="116">
        <v>4.21</v>
      </c>
      <c r="H22" s="116"/>
      <c r="I22" s="116"/>
      <c r="J22" s="116"/>
      <c r="K22" s="116"/>
      <c r="L22" s="119"/>
      <c r="M22" s="54"/>
      <c r="N22" s="54"/>
      <c r="O22" s="54"/>
    </row>
    <row r="23" spans="1:15" ht="21" customHeight="1">
      <c r="A23" s="60"/>
      <c r="B23" s="32" t="s">
        <v>280</v>
      </c>
      <c r="C23" s="32" t="s">
        <v>281</v>
      </c>
      <c r="D23" s="32" t="s">
        <v>284</v>
      </c>
      <c r="E23" s="59" t="s">
        <v>290</v>
      </c>
      <c r="F23" s="91">
        <f t="shared" si="0"/>
        <v>1.66</v>
      </c>
      <c r="G23" s="116">
        <v>1.66</v>
      </c>
      <c r="H23" s="116"/>
      <c r="I23" s="116"/>
      <c r="J23" s="116"/>
      <c r="K23" s="116"/>
      <c r="L23" s="119"/>
      <c r="M23" s="54"/>
      <c r="N23" s="54"/>
      <c r="O23" s="54"/>
    </row>
    <row r="24" spans="1:15" ht="21" customHeight="1">
      <c r="A24" s="60"/>
      <c r="B24" s="32" t="s">
        <v>283</v>
      </c>
      <c r="C24" s="32" t="s">
        <v>284</v>
      </c>
      <c r="D24" s="32" t="s">
        <v>274</v>
      </c>
      <c r="E24" s="59" t="s">
        <v>291</v>
      </c>
      <c r="F24" s="91">
        <f t="shared" si="0"/>
        <v>2.46</v>
      </c>
      <c r="G24" s="116">
        <v>2.46</v>
      </c>
      <c r="H24" s="116"/>
      <c r="I24" s="116"/>
      <c r="J24" s="116"/>
      <c r="K24" s="116"/>
      <c r="L24" s="119"/>
      <c r="M24" s="54"/>
      <c r="N24" s="54"/>
      <c r="O24" s="54"/>
    </row>
  </sheetData>
  <sheetProtection/>
  <mergeCells count="17">
    <mergeCell ref="I5:I6"/>
    <mergeCell ref="J5:J6"/>
    <mergeCell ref="G5:H5"/>
    <mergeCell ref="O5:O6"/>
    <mergeCell ref="K5:K6"/>
    <mergeCell ref="L5:L6"/>
    <mergeCell ref="M5:N5"/>
    <mergeCell ref="A1:O1"/>
    <mergeCell ref="N3:O3"/>
    <mergeCell ref="B4:D4"/>
    <mergeCell ref="F4:O4"/>
    <mergeCell ref="A4:A6"/>
    <mergeCell ref="B5:B6"/>
    <mergeCell ref="C5:C6"/>
    <mergeCell ref="D5:D6"/>
    <mergeCell ref="E4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3"/>
  <sheetViews>
    <sheetView showGridLines="0" showZeros="0" zoomScalePageLayoutView="0" workbookViewId="0" topLeftCell="A4">
      <selection activeCell="F7" sqref="F7:J33"/>
    </sheetView>
  </sheetViews>
  <sheetFormatPr defaultColWidth="9.16015625" defaultRowHeight="11.25"/>
  <cols>
    <col min="1" max="1" width="30.16015625" style="38" customWidth="1"/>
    <col min="2" max="4" width="7.5" style="38" customWidth="1"/>
    <col min="5" max="5" width="42" style="38" bestFit="1" customWidth="1"/>
    <col min="6" max="10" width="13.16015625" style="38" customWidth="1"/>
    <col min="11" max="248" width="9.16015625" style="38" customWidth="1"/>
    <col min="249" max="254" width="9.16015625" style="0" customWidth="1"/>
  </cols>
  <sheetData>
    <row r="1" spans="1:11" ht="27">
      <c r="A1" s="112" t="s">
        <v>55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9:12" ht="12">
      <c r="I2" s="218" t="s">
        <v>56</v>
      </c>
      <c r="J2" s="218"/>
      <c r="K2"/>
      <c r="L2"/>
    </row>
    <row r="3" spans="1:12" ht="17.25" customHeight="1">
      <c r="A3" s="21" t="s">
        <v>255</v>
      </c>
      <c r="B3" s="76"/>
      <c r="C3" s="76"/>
      <c r="D3" s="76"/>
      <c r="E3" s="76"/>
      <c r="I3" s="218" t="s">
        <v>24</v>
      </c>
      <c r="J3" s="219"/>
      <c r="K3"/>
      <c r="L3"/>
    </row>
    <row r="4" spans="1:11" s="103" customFormat="1" ht="12">
      <c r="A4" s="212" t="s">
        <v>37</v>
      </c>
      <c r="B4" s="225" t="s">
        <v>50</v>
      </c>
      <c r="C4" s="225"/>
      <c r="D4" s="225"/>
      <c r="E4" s="194" t="s">
        <v>51</v>
      </c>
      <c r="F4" s="104" t="s">
        <v>39</v>
      </c>
      <c r="G4" s="105"/>
      <c r="H4" s="105"/>
      <c r="I4" s="105"/>
      <c r="J4" s="108"/>
      <c r="K4" s="13"/>
    </row>
    <row r="5" spans="1:11" s="103" customFormat="1" ht="12">
      <c r="A5" s="212"/>
      <c r="B5" s="195" t="s">
        <v>52</v>
      </c>
      <c r="C5" s="195" t="s">
        <v>53</v>
      </c>
      <c r="D5" s="195" t="s">
        <v>54</v>
      </c>
      <c r="E5" s="194"/>
      <c r="F5" s="216" t="s">
        <v>40</v>
      </c>
      <c r="G5" s="220" t="s">
        <v>41</v>
      </c>
      <c r="H5" s="221"/>
      <c r="I5" s="222"/>
      <c r="J5" s="216" t="s">
        <v>42</v>
      </c>
      <c r="K5" s="13"/>
    </row>
    <row r="6" spans="1:11" s="103" customFormat="1" ht="24">
      <c r="A6" s="212"/>
      <c r="B6" s="196"/>
      <c r="C6" s="196"/>
      <c r="D6" s="196"/>
      <c r="E6" s="194"/>
      <c r="F6" s="217"/>
      <c r="G6" s="72" t="s">
        <v>45</v>
      </c>
      <c r="H6" s="72" t="s">
        <v>46</v>
      </c>
      <c r="I6" s="72" t="s">
        <v>47</v>
      </c>
      <c r="J6" s="217"/>
      <c r="K6" s="13"/>
    </row>
    <row r="7" spans="1:248" s="13" customFormat="1" ht="18.75" customHeight="1">
      <c r="A7" s="77"/>
      <c r="B7" s="78"/>
      <c r="C7" s="78"/>
      <c r="D7" s="78"/>
      <c r="E7" s="79" t="s">
        <v>40</v>
      </c>
      <c r="F7" s="174">
        <f>SUM(G7:J7)</f>
        <v>233.74000000000004</v>
      </c>
      <c r="G7" s="174">
        <f>SUM(G8+G11+G15+G18+G21+G24+G28+G31)</f>
        <v>166.87000000000003</v>
      </c>
      <c r="H7" s="174">
        <f>SUM(H8+H11+H15+H18+H21+H24+H28+H31)</f>
        <v>27.83</v>
      </c>
      <c r="I7" s="174">
        <f>SUM(I8+I11+I15+I18+I21+I24+I28+I31)</f>
        <v>23.54</v>
      </c>
      <c r="J7" s="174">
        <f>SUM(J8+J11+J15+J18+J21+J24+J28+J31)</f>
        <v>15.5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</row>
    <row r="8" spans="1:10" ht="13.5" customHeight="1">
      <c r="A8" s="60" t="s">
        <v>292</v>
      </c>
      <c r="B8" s="32" t="s">
        <v>273</v>
      </c>
      <c r="C8" s="32"/>
      <c r="D8" s="32"/>
      <c r="E8" s="59" t="s">
        <v>293</v>
      </c>
      <c r="F8" s="175">
        <f>SUM(G8:J8)</f>
        <v>134.72000000000003</v>
      </c>
      <c r="G8" s="175">
        <v>95.95</v>
      </c>
      <c r="H8" s="175">
        <v>23.23</v>
      </c>
      <c r="I8" s="175">
        <v>0.04</v>
      </c>
      <c r="J8" s="175">
        <v>15.5</v>
      </c>
    </row>
    <row r="9" spans="1:10" ht="13.5" customHeight="1">
      <c r="A9" s="60"/>
      <c r="B9" s="32"/>
      <c r="C9" s="32" t="s">
        <v>274</v>
      </c>
      <c r="D9" s="32"/>
      <c r="E9" s="59" t="s">
        <v>294</v>
      </c>
      <c r="F9" s="175">
        <f aca="true" t="shared" si="0" ref="F9:F33">SUM(G9:J9)</f>
        <v>134.72000000000003</v>
      </c>
      <c r="G9" s="175">
        <v>95.95</v>
      </c>
      <c r="H9" s="175">
        <v>23.23</v>
      </c>
      <c r="I9" s="175">
        <v>0.04</v>
      </c>
      <c r="J9" s="175">
        <v>15.5</v>
      </c>
    </row>
    <row r="10" spans="1:10" ht="13.5" customHeight="1">
      <c r="A10" s="60"/>
      <c r="B10" s="97"/>
      <c r="C10" s="97"/>
      <c r="D10" s="97" t="s">
        <v>275</v>
      </c>
      <c r="E10" s="98" t="s">
        <v>295</v>
      </c>
      <c r="F10" s="175">
        <f t="shared" si="0"/>
        <v>134.72000000000003</v>
      </c>
      <c r="G10" s="175">
        <v>95.95</v>
      </c>
      <c r="H10" s="175">
        <v>23.23</v>
      </c>
      <c r="I10" s="175">
        <v>0.04</v>
      </c>
      <c r="J10" s="175">
        <v>15.5</v>
      </c>
    </row>
    <row r="11" spans="1:10" ht="13.5" customHeight="1">
      <c r="A11" s="60"/>
      <c r="B11" s="97" t="s">
        <v>276</v>
      </c>
      <c r="C11" s="97"/>
      <c r="D11" s="97"/>
      <c r="E11" s="98" t="s">
        <v>296</v>
      </c>
      <c r="F11" s="175">
        <f t="shared" si="0"/>
        <v>43.8</v>
      </c>
      <c r="G11" s="175">
        <v>17.92</v>
      </c>
      <c r="H11" s="175">
        <v>2.91</v>
      </c>
      <c r="I11" s="175">
        <v>22.97</v>
      </c>
      <c r="J11" s="175"/>
    </row>
    <row r="12" spans="1:10" ht="13.5" customHeight="1">
      <c r="A12" s="60"/>
      <c r="B12" s="97"/>
      <c r="C12" s="97" t="s">
        <v>277</v>
      </c>
      <c r="D12" s="97"/>
      <c r="E12" s="98" t="s">
        <v>297</v>
      </c>
      <c r="F12" s="175">
        <f t="shared" si="0"/>
        <v>43.8</v>
      </c>
      <c r="G12" s="175">
        <v>17.92</v>
      </c>
      <c r="H12" s="175">
        <v>2.91</v>
      </c>
      <c r="I12" s="176">
        <v>22.97</v>
      </c>
      <c r="J12" s="175"/>
    </row>
    <row r="13" spans="1:10" ht="13.5" customHeight="1">
      <c r="A13" s="60"/>
      <c r="B13" s="97"/>
      <c r="C13" s="97"/>
      <c r="D13" s="97" t="s">
        <v>274</v>
      </c>
      <c r="E13" s="98" t="s">
        <v>298</v>
      </c>
      <c r="F13" s="175">
        <f t="shared" si="0"/>
        <v>25.88</v>
      </c>
      <c r="G13" s="175"/>
      <c r="H13" s="175">
        <v>2.91</v>
      </c>
      <c r="I13" s="176">
        <v>22.97</v>
      </c>
      <c r="J13" s="175"/>
    </row>
    <row r="14" spans="1:10" ht="13.5" customHeight="1">
      <c r="A14" s="60"/>
      <c r="B14" s="97"/>
      <c r="C14" s="97"/>
      <c r="D14" s="97" t="s">
        <v>277</v>
      </c>
      <c r="E14" s="98" t="s">
        <v>299</v>
      </c>
      <c r="F14" s="175">
        <f t="shared" si="0"/>
        <v>17.92</v>
      </c>
      <c r="G14" s="175">
        <v>17.92</v>
      </c>
      <c r="H14" s="175"/>
      <c r="I14" s="175"/>
      <c r="J14" s="175"/>
    </row>
    <row r="15" spans="1:10" ht="13.5" customHeight="1">
      <c r="A15" s="60"/>
      <c r="B15" s="97" t="s">
        <v>280</v>
      </c>
      <c r="C15" s="97"/>
      <c r="D15" s="97"/>
      <c r="E15" s="98" t="s">
        <v>300</v>
      </c>
      <c r="F15" s="175">
        <f t="shared" si="0"/>
        <v>11.48</v>
      </c>
      <c r="G15" s="175">
        <v>11.48</v>
      </c>
      <c r="H15" s="175"/>
      <c r="I15" s="175"/>
      <c r="J15" s="175"/>
    </row>
    <row r="16" spans="1:10" ht="13.5" customHeight="1">
      <c r="A16" s="60"/>
      <c r="B16" s="97"/>
      <c r="C16" s="97" t="s">
        <v>281</v>
      </c>
      <c r="D16" s="97"/>
      <c r="E16" s="98" t="s">
        <v>301</v>
      </c>
      <c r="F16" s="175">
        <f t="shared" si="0"/>
        <v>11.48</v>
      </c>
      <c r="G16" s="175">
        <v>11.48</v>
      </c>
      <c r="H16" s="175"/>
      <c r="I16" s="176"/>
      <c r="J16" s="175"/>
    </row>
    <row r="17" spans="1:10" ht="13.5" customHeight="1">
      <c r="A17" s="60"/>
      <c r="B17" s="97"/>
      <c r="C17" s="97"/>
      <c r="D17" s="97" t="s">
        <v>274</v>
      </c>
      <c r="E17" s="98" t="s">
        <v>302</v>
      </c>
      <c r="F17" s="175">
        <f t="shared" si="0"/>
        <v>11.48</v>
      </c>
      <c r="G17" s="175">
        <v>11.48</v>
      </c>
      <c r="H17" s="175"/>
      <c r="I17" s="175"/>
      <c r="J17" s="175"/>
    </row>
    <row r="18" spans="1:10" ht="13.5" customHeight="1">
      <c r="A18" s="60"/>
      <c r="B18" s="97" t="s">
        <v>283</v>
      </c>
      <c r="C18" s="97"/>
      <c r="D18" s="97"/>
      <c r="E18" s="98" t="s">
        <v>303</v>
      </c>
      <c r="F18" s="175">
        <f t="shared" si="0"/>
        <v>10.54</v>
      </c>
      <c r="G18" s="175">
        <v>10.54</v>
      </c>
      <c r="H18" s="175"/>
      <c r="I18" s="175"/>
      <c r="J18" s="175"/>
    </row>
    <row r="19" spans="1:10" ht="13.5" customHeight="1">
      <c r="A19" s="60"/>
      <c r="B19" s="97"/>
      <c r="C19" s="97" t="s">
        <v>284</v>
      </c>
      <c r="D19" s="97"/>
      <c r="E19" s="98" t="s">
        <v>304</v>
      </c>
      <c r="F19" s="175">
        <f t="shared" si="0"/>
        <v>10.54</v>
      </c>
      <c r="G19" s="176">
        <v>10.54</v>
      </c>
      <c r="H19" s="175"/>
      <c r="I19" s="175"/>
      <c r="J19" s="175"/>
    </row>
    <row r="20" spans="1:10" ht="13.5" customHeight="1">
      <c r="A20" s="60"/>
      <c r="B20" s="97"/>
      <c r="C20" s="97"/>
      <c r="D20" s="97" t="s">
        <v>274</v>
      </c>
      <c r="E20" s="98" t="s">
        <v>305</v>
      </c>
      <c r="F20" s="175">
        <f t="shared" si="0"/>
        <v>10.54</v>
      </c>
      <c r="G20" s="175">
        <v>10.54</v>
      </c>
      <c r="H20" s="175"/>
      <c r="I20" s="175"/>
      <c r="J20" s="175"/>
    </row>
    <row r="21" spans="1:10" ht="13.5" customHeight="1">
      <c r="A21" s="60" t="s">
        <v>270</v>
      </c>
      <c r="B21" s="97" t="s">
        <v>273</v>
      </c>
      <c r="C21" s="97"/>
      <c r="D21" s="97"/>
      <c r="E21" s="98" t="s">
        <v>306</v>
      </c>
      <c r="F21" s="175">
        <f t="shared" si="0"/>
        <v>24.31</v>
      </c>
      <c r="G21" s="175">
        <v>22.65</v>
      </c>
      <c r="H21" s="175">
        <v>1.65</v>
      </c>
      <c r="I21" s="175">
        <v>0.01</v>
      </c>
      <c r="J21" s="175"/>
    </row>
    <row r="22" spans="1:10" ht="13.5" customHeight="1">
      <c r="A22" s="60"/>
      <c r="B22" s="97"/>
      <c r="C22" s="97" t="s">
        <v>274</v>
      </c>
      <c r="D22" s="97"/>
      <c r="E22" s="98" t="s">
        <v>257</v>
      </c>
      <c r="F22" s="175">
        <f t="shared" si="0"/>
        <v>24.31</v>
      </c>
      <c r="G22" s="175">
        <v>22.65</v>
      </c>
      <c r="H22" s="175">
        <v>1.65</v>
      </c>
      <c r="I22" s="175">
        <v>0.01</v>
      </c>
      <c r="J22" s="175"/>
    </row>
    <row r="23" spans="1:10" ht="13.5" customHeight="1">
      <c r="A23" s="60"/>
      <c r="B23" s="97"/>
      <c r="C23" s="97"/>
      <c r="D23" s="97" t="s">
        <v>275</v>
      </c>
      <c r="E23" s="98" t="s">
        <v>307</v>
      </c>
      <c r="F23" s="175">
        <f t="shared" si="0"/>
        <v>24.31</v>
      </c>
      <c r="G23" s="175">
        <v>22.65</v>
      </c>
      <c r="H23" s="175">
        <v>1.65</v>
      </c>
      <c r="I23" s="175">
        <v>0.01</v>
      </c>
      <c r="J23" s="175"/>
    </row>
    <row r="24" spans="1:10" ht="13.5" customHeight="1">
      <c r="A24" s="60"/>
      <c r="B24" s="97" t="s">
        <v>276</v>
      </c>
      <c r="C24" s="97"/>
      <c r="D24" s="97"/>
      <c r="E24" s="98" t="s">
        <v>308</v>
      </c>
      <c r="F24" s="175">
        <f t="shared" si="0"/>
        <v>4.77</v>
      </c>
      <c r="G24" s="175">
        <v>4.21</v>
      </c>
      <c r="H24" s="175">
        <v>0.04</v>
      </c>
      <c r="I24" s="175">
        <v>0.52</v>
      </c>
      <c r="J24" s="175"/>
    </row>
    <row r="25" spans="1:10" ht="13.5" customHeight="1">
      <c r="A25" s="60"/>
      <c r="B25" s="97"/>
      <c r="C25" s="97" t="s">
        <v>277</v>
      </c>
      <c r="D25" s="97"/>
      <c r="E25" s="98" t="s">
        <v>269</v>
      </c>
      <c r="F25" s="175">
        <f t="shared" si="0"/>
        <v>4.77</v>
      </c>
      <c r="G25" s="175">
        <v>4.21</v>
      </c>
      <c r="H25" s="175">
        <v>0.04</v>
      </c>
      <c r="I25" s="175">
        <v>0.52</v>
      </c>
      <c r="J25" s="175"/>
    </row>
    <row r="26" spans="1:10" ht="13.5" customHeight="1">
      <c r="A26" s="60"/>
      <c r="B26" s="97"/>
      <c r="C26" s="97"/>
      <c r="D26" s="97" t="s">
        <v>284</v>
      </c>
      <c r="E26" s="98" t="s">
        <v>309</v>
      </c>
      <c r="F26" s="175">
        <f t="shared" si="0"/>
        <v>0.56</v>
      </c>
      <c r="G26" s="175"/>
      <c r="H26" s="175">
        <v>0.04</v>
      </c>
      <c r="I26" s="175">
        <v>0.52</v>
      </c>
      <c r="J26" s="175"/>
    </row>
    <row r="27" spans="1:10" ht="13.5" customHeight="1">
      <c r="A27" s="60"/>
      <c r="B27" s="97"/>
      <c r="C27" s="97"/>
      <c r="D27" s="97" t="s">
        <v>277</v>
      </c>
      <c r="E27" s="98" t="s">
        <v>263</v>
      </c>
      <c r="F27" s="175">
        <f t="shared" si="0"/>
        <v>4.21</v>
      </c>
      <c r="G27" s="175">
        <v>4.21</v>
      </c>
      <c r="H27" s="175"/>
      <c r="I27" s="175"/>
      <c r="J27" s="175"/>
    </row>
    <row r="28" spans="1:10" ht="13.5" customHeight="1">
      <c r="A28" s="60"/>
      <c r="B28" s="97" t="s">
        <v>280</v>
      </c>
      <c r="C28" s="97"/>
      <c r="D28" s="97"/>
      <c r="E28" s="98" t="s">
        <v>310</v>
      </c>
      <c r="F28" s="175">
        <f t="shared" si="0"/>
        <v>1.66</v>
      </c>
      <c r="G28" s="175">
        <v>1.66</v>
      </c>
      <c r="H28" s="175"/>
      <c r="I28" s="175"/>
      <c r="J28" s="175"/>
    </row>
    <row r="29" spans="1:10" ht="13.5" customHeight="1">
      <c r="A29" s="60"/>
      <c r="B29" s="97"/>
      <c r="C29" s="97" t="s">
        <v>281</v>
      </c>
      <c r="D29" s="97"/>
      <c r="E29" s="98" t="s">
        <v>311</v>
      </c>
      <c r="F29" s="175">
        <f t="shared" si="0"/>
        <v>1.66</v>
      </c>
      <c r="G29" s="175">
        <v>1.66</v>
      </c>
      <c r="H29" s="175"/>
      <c r="I29" s="175"/>
      <c r="J29" s="175"/>
    </row>
    <row r="30" spans="1:10" ht="13.5" customHeight="1">
      <c r="A30" s="60"/>
      <c r="B30" s="97"/>
      <c r="C30" s="97"/>
      <c r="D30" s="97" t="s">
        <v>284</v>
      </c>
      <c r="E30" s="98" t="s">
        <v>312</v>
      </c>
      <c r="F30" s="175">
        <f t="shared" si="0"/>
        <v>1.66</v>
      </c>
      <c r="G30" s="175">
        <v>1.66</v>
      </c>
      <c r="H30" s="175"/>
      <c r="I30" s="175"/>
      <c r="J30" s="175"/>
    </row>
    <row r="31" spans="1:10" ht="13.5" customHeight="1">
      <c r="A31" s="60"/>
      <c r="B31" s="97" t="s">
        <v>283</v>
      </c>
      <c r="C31" s="97"/>
      <c r="D31" s="97"/>
      <c r="E31" s="98" t="s">
        <v>313</v>
      </c>
      <c r="F31" s="175">
        <f t="shared" si="0"/>
        <v>2.46</v>
      </c>
      <c r="G31" s="175">
        <v>2.46</v>
      </c>
      <c r="H31" s="175"/>
      <c r="I31" s="175"/>
      <c r="J31" s="175"/>
    </row>
    <row r="32" spans="1:10" ht="13.5" customHeight="1">
      <c r="A32" s="60"/>
      <c r="B32" s="97"/>
      <c r="C32" s="97" t="s">
        <v>284</v>
      </c>
      <c r="D32" s="97"/>
      <c r="E32" s="98" t="s">
        <v>314</v>
      </c>
      <c r="F32" s="175">
        <f t="shared" si="0"/>
        <v>2.46</v>
      </c>
      <c r="G32" s="175">
        <v>2.46</v>
      </c>
      <c r="H32" s="175"/>
      <c r="I32" s="175"/>
      <c r="J32" s="175"/>
    </row>
    <row r="33" spans="1:10" ht="13.5" customHeight="1">
      <c r="A33" s="60"/>
      <c r="B33" s="97"/>
      <c r="C33" s="97"/>
      <c r="D33" s="97" t="s">
        <v>274</v>
      </c>
      <c r="E33" s="98" t="s">
        <v>315</v>
      </c>
      <c r="F33" s="175">
        <f t="shared" si="0"/>
        <v>2.46</v>
      </c>
      <c r="G33" s="175">
        <v>2.46</v>
      </c>
      <c r="H33" s="175"/>
      <c r="I33" s="175"/>
      <c r="J33" s="175"/>
    </row>
  </sheetData>
  <sheetProtection/>
  <mergeCells count="11">
    <mergeCell ref="A4:A6"/>
    <mergeCell ref="B5:B6"/>
    <mergeCell ref="C5:C6"/>
    <mergeCell ref="D5:D6"/>
    <mergeCell ref="B4:D4"/>
    <mergeCell ref="E4:E6"/>
    <mergeCell ref="F5:F6"/>
    <mergeCell ref="J5:J6"/>
    <mergeCell ref="I2:J2"/>
    <mergeCell ref="I3:J3"/>
    <mergeCell ref="G5:I5"/>
  </mergeCells>
  <printOptions horizontalCentered="1" vertic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2"/>
  <sheetViews>
    <sheetView showGridLines="0" showZeros="0" zoomScalePageLayoutView="0" workbookViewId="0" topLeftCell="A4">
      <selection activeCell="E7" sqref="E7:F7"/>
    </sheetView>
  </sheetViews>
  <sheetFormatPr defaultColWidth="9.16015625" defaultRowHeight="11.25"/>
  <cols>
    <col min="1" max="3" width="4" style="38" customWidth="1"/>
    <col min="4" max="4" width="38.33203125" style="38" customWidth="1"/>
    <col min="5" max="5" width="10.33203125" style="38" customWidth="1"/>
    <col min="6" max="6" width="11" style="38" customWidth="1"/>
    <col min="7" max="7" width="17" style="38" customWidth="1"/>
    <col min="8" max="8" width="12.66015625" style="38" customWidth="1"/>
    <col min="9" max="9" width="15.16015625" style="38" customWidth="1"/>
    <col min="10" max="10" width="10.5" style="38" customWidth="1"/>
    <col min="11" max="11" width="13.5" style="38" customWidth="1"/>
    <col min="12" max="12" width="10.83203125" style="38" customWidth="1"/>
    <col min="13" max="13" width="9.16015625" style="38" customWidth="1"/>
    <col min="14" max="14" width="13.83203125" style="38" customWidth="1"/>
    <col min="15" max="247" width="9.16015625" style="38" customWidth="1"/>
    <col min="248" max="253" width="9.16015625" style="0" customWidth="1"/>
  </cols>
  <sheetData>
    <row r="1" spans="1:14" ht="25.5" customHeight="1">
      <c r="A1" s="223" t="s">
        <v>63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7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L2"/>
      <c r="N2" s="87" t="s">
        <v>64</v>
      </c>
    </row>
    <row r="3" spans="1:14" ht="17.25" customHeight="1">
      <c r="A3" s="21" t="s">
        <v>23</v>
      </c>
      <c r="B3" s="76"/>
      <c r="C3" s="76"/>
      <c r="D3" s="76" t="s">
        <v>317</v>
      </c>
      <c r="I3" s="111"/>
      <c r="J3" s="111"/>
      <c r="L3"/>
      <c r="N3" s="99" t="s">
        <v>24</v>
      </c>
    </row>
    <row r="4" spans="1:14" s="103" customFormat="1" ht="12">
      <c r="A4" s="225" t="s">
        <v>50</v>
      </c>
      <c r="B4" s="225"/>
      <c r="C4" s="225"/>
      <c r="D4" s="194" t="s">
        <v>51</v>
      </c>
      <c r="E4" s="215" t="s">
        <v>65</v>
      </c>
      <c r="F4" s="215"/>
      <c r="G4" s="215"/>
      <c r="H4" s="215"/>
      <c r="I4" s="215"/>
      <c r="J4" s="215"/>
      <c r="K4" s="215"/>
      <c r="L4" s="215"/>
      <c r="M4" s="215"/>
      <c r="N4" s="215"/>
    </row>
    <row r="5" spans="1:14" s="103" customFormat="1" ht="25.5" customHeight="1">
      <c r="A5" s="225" t="s">
        <v>52</v>
      </c>
      <c r="B5" s="225" t="s">
        <v>53</v>
      </c>
      <c r="C5" s="225" t="s">
        <v>54</v>
      </c>
      <c r="D5" s="194"/>
      <c r="E5" s="215" t="s">
        <v>40</v>
      </c>
      <c r="F5" s="215" t="s">
        <v>29</v>
      </c>
      <c r="G5" s="215"/>
      <c r="H5" s="215" t="s">
        <v>240</v>
      </c>
      <c r="I5" s="215" t="s">
        <v>242</v>
      </c>
      <c r="J5" s="215" t="s">
        <v>244</v>
      </c>
      <c r="K5" s="215" t="s">
        <v>71</v>
      </c>
      <c r="L5" s="215" t="s">
        <v>247</v>
      </c>
      <c r="M5" s="215"/>
      <c r="N5" s="215" t="s">
        <v>249</v>
      </c>
    </row>
    <row r="6" spans="1:14" s="103" customFormat="1" ht="25.5" customHeight="1">
      <c r="A6" s="225"/>
      <c r="B6" s="225"/>
      <c r="C6" s="225"/>
      <c r="D6" s="194"/>
      <c r="E6" s="215"/>
      <c r="F6" s="61" t="s">
        <v>43</v>
      </c>
      <c r="G6" s="24" t="s">
        <v>44</v>
      </c>
      <c r="H6" s="215"/>
      <c r="I6" s="215"/>
      <c r="J6" s="215"/>
      <c r="K6" s="215"/>
      <c r="L6" s="61" t="s">
        <v>43</v>
      </c>
      <c r="M6" s="61" t="s">
        <v>251</v>
      </c>
      <c r="N6" s="215"/>
    </row>
    <row r="7" spans="1:247" s="13" customFormat="1" ht="18.75" customHeight="1">
      <c r="A7" s="78"/>
      <c r="B7" s="78"/>
      <c r="C7" s="78"/>
      <c r="D7" s="79" t="s">
        <v>40</v>
      </c>
      <c r="E7" s="177">
        <f aca="true" t="shared" si="0" ref="E7:E22">SUM(F7:I7)</f>
        <v>233.74</v>
      </c>
      <c r="F7" s="177">
        <f aca="true" t="shared" si="1" ref="F7:K7">SUM(F8,F11,F16,F20)</f>
        <v>233.74</v>
      </c>
      <c r="G7" s="80">
        <f t="shared" si="1"/>
        <v>0</v>
      </c>
      <c r="H7" s="80">
        <f t="shared" si="1"/>
        <v>0</v>
      </c>
      <c r="I7" s="80">
        <f t="shared" si="1"/>
        <v>0</v>
      </c>
      <c r="J7" s="80">
        <f t="shared" si="1"/>
        <v>0</v>
      </c>
      <c r="K7" s="80">
        <f t="shared" si="1"/>
        <v>0</v>
      </c>
      <c r="L7" s="83"/>
      <c r="M7" s="83"/>
      <c r="N7" s="83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</row>
    <row r="8" spans="1:14" ht="18.75" customHeight="1">
      <c r="A8" s="32" t="s">
        <v>273</v>
      </c>
      <c r="B8" s="32"/>
      <c r="C8" s="32"/>
      <c r="D8" s="59" t="s">
        <v>293</v>
      </c>
      <c r="E8" s="173">
        <f t="shared" si="0"/>
        <v>159.03</v>
      </c>
      <c r="F8" s="92">
        <v>159.03</v>
      </c>
      <c r="G8" s="68"/>
      <c r="H8" s="68"/>
      <c r="I8" s="68"/>
      <c r="J8" s="68"/>
      <c r="K8" s="54"/>
      <c r="L8" s="54"/>
      <c r="M8" s="54"/>
      <c r="N8" s="54"/>
    </row>
    <row r="9" spans="1:14" ht="18.75" customHeight="1">
      <c r="A9" s="32"/>
      <c r="B9" s="32" t="s">
        <v>274</v>
      </c>
      <c r="C9" s="32"/>
      <c r="D9" s="59" t="s">
        <v>294</v>
      </c>
      <c r="E9" s="173">
        <f t="shared" si="0"/>
        <v>159.03</v>
      </c>
      <c r="F9" s="92">
        <v>159.03</v>
      </c>
      <c r="G9" s="68"/>
      <c r="H9" s="68"/>
      <c r="I9" s="68"/>
      <c r="J9" s="68"/>
      <c r="K9" s="54"/>
      <c r="L9" s="54"/>
      <c r="M9" s="54"/>
      <c r="N9" s="54"/>
    </row>
    <row r="10" spans="1:14" ht="18.75" customHeight="1">
      <c r="A10" s="97"/>
      <c r="B10" s="97"/>
      <c r="C10" s="97" t="s">
        <v>275</v>
      </c>
      <c r="D10" s="98" t="s">
        <v>295</v>
      </c>
      <c r="E10" s="173">
        <f t="shared" si="0"/>
        <v>159.03</v>
      </c>
      <c r="F10" s="92">
        <v>159.03</v>
      </c>
      <c r="G10" s="68"/>
      <c r="H10" s="68"/>
      <c r="I10" s="68"/>
      <c r="J10" s="68"/>
      <c r="K10" s="54"/>
      <c r="L10" s="54"/>
      <c r="M10" s="54"/>
      <c r="N10" s="54"/>
    </row>
    <row r="11" spans="1:14" ht="18.75" customHeight="1">
      <c r="A11" s="97" t="s">
        <v>276</v>
      </c>
      <c r="B11" s="97"/>
      <c r="C11" s="97"/>
      <c r="D11" s="98" t="s">
        <v>296</v>
      </c>
      <c r="E11" s="173">
        <f t="shared" si="0"/>
        <v>48.57</v>
      </c>
      <c r="F11" s="92">
        <v>48.57</v>
      </c>
      <c r="G11" s="68"/>
      <c r="H11" s="68"/>
      <c r="I11" s="68"/>
      <c r="J11" s="68"/>
      <c r="K11" s="54"/>
      <c r="L11" s="54"/>
      <c r="M11" s="54"/>
      <c r="N11" s="54"/>
    </row>
    <row r="12" spans="1:14" ht="18.75" customHeight="1">
      <c r="A12" s="97"/>
      <c r="B12" s="97" t="s">
        <v>277</v>
      </c>
      <c r="C12" s="97"/>
      <c r="D12" s="98" t="s">
        <v>297</v>
      </c>
      <c r="E12" s="173">
        <f t="shared" si="0"/>
        <v>48.57</v>
      </c>
      <c r="F12" s="92">
        <v>48.57</v>
      </c>
      <c r="G12" s="68"/>
      <c r="H12" s="68"/>
      <c r="I12" s="68"/>
      <c r="J12" s="68"/>
      <c r="K12" s="54"/>
      <c r="L12" s="54"/>
      <c r="M12" s="54"/>
      <c r="N12" s="54"/>
    </row>
    <row r="13" spans="1:14" ht="18.75" customHeight="1">
      <c r="A13" s="97"/>
      <c r="B13" s="97"/>
      <c r="C13" s="97" t="s">
        <v>274</v>
      </c>
      <c r="D13" s="98" t="s">
        <v>298</v>
      </c>
      <c r="E13" s="173">
        <f t="shared" si="0"/>
        <v>25.88</v>
      </c>
      <c r="F13" s="92">
        <v>25.88</v>
      </c>
      <c r="G13" s="68"/>
      <c r="H13" s="68"/>
      <c r="I13" s="68"/>
      <c r="J13" s="68"/>
      <c r="K13" s="54"/>
      <c r="L13" s="54"/>
      <c r="M13" s="54"/>
      <c r="N13" s="54"/>
    </row>
    <row r="14" spans="1:14" ht="20.25" customHeight="1">
      <c r="A14" s="97"/>
      <c r="B14" s="97"/>
      <c r="C14" s="97" t="s">
        <v>284</v>
      </c>
      <c r="D14" s="98" t="s">
        <v>309</v>
      </c>
      <c r="E14" s="173">
        <f t="shared" si="0"/>
        <v>0.56</v>
      </c>
      <c r="F14" s="92">
        <v>0.56</v>
      </c>
      <c r="G14" s="68"/>
      <c r="H14" s="68"/>
      <c r="I14" s="68"/>
      <c r="J14" s="68"/>
      <c r="K14" s="54"/>
      <c r="L14" s="54"/>
      <c r="M14" s="54"/>
      <c r="N14" s="54"/>
    </row>
    <row r="15" spans="1:14" ht="18.75" customHeight="1">
      <c r="A15" s="97"/>
      <c r="B15" s="97"/>
      <c r="C15" s="97" t="s">
        <v>277</v>
      </c>
      <c r="D15" s="98" t="s">
        <v>299</v>
      </c>
      <c r="E15" s="173">
        <f t="shared" si="0"/>
        <v>22.13</v>
      </c>
      <c r="F15" s="92">
        <v>22.13</v>
      </c>
      <c r="G15" s="68"/>
      <c r="H15" s="68"/>
      <c r="I15" s="68"/>
      <c r="J15" s="68"/>
      <c r="K15" s="54"/>
      <c r="L15" s="54"/>
      <c r="M15" s="54"/>
      <c r="N15" s="54"/>
    </row>
    <row r="16" spans="1:14" ht="22.5" customHeight="1">
      <c r="A16" s="97" t="s">
        <v>280</v>
      </c>
      <c r="B16" s="97"/>
      <c r="C16" s="97"/>
      <c r="D16" s="98" t="s">
        <v>300</v>
      </c>
      <c r="E16" s="173">
        <f t="shared" si="0"/>
        <v>13.14</v>
      </c>
      <c r="F16" s="92">
        <v>13.14</v>
      </c>
      <c r="G16" s="68"/>
      <c r="H16" s="68"/>
      <c r="I16" s="68"/>
      <c r="J16" s="68"/>
      <c r="K16" s="54"/>
      <c r="L16" s="54"/>
      <c r="M16" s="54"/>
      <c r="N16" s="54"/>
    </row>
    <row r="17" spans="1:14" ht="21" customHeight="1">
      <c r="A17" s="97"/>
      <c r="B17" s="97" t="s">
        <v>281</v>
      </c>
      <c r="C17" s="97"/>
      <c r="D17" s="98" t="s">
        <v>301</v>
      </c>
      <c r="E17" s="173">
        <f t="shared" si="0"/>
        <v>13.14</v>
      </c>
      <c r="F17" s="92">
        <v>13.14</v>
      </c>
      <c r="G17" s="68"/>
      <c r="H17" s="68"/>
      <c r="I17" s="68"/>
      <c r="J17" s="68"/>
      <c r="K17" s="54"/>
      <c r="L17" s="54"/>
      <c r="M17" s="54"/>
      <c r="N17" s="54"/>
    </row>
    <row r="18" spans="1:14" ht="18.75" customHeight="1">
      <c r="A18" s="97"/>
      <c r="B18" s="97"/>
      <c r="C18" s="97" t="s">
        <v>274</v>
      </c>
      <c r="D18" s="98" t="s">
        <v>302</v>
      </c>
      <c r="E18" s="173">
        <f t="shared" si="0"/>
        <v>11.48</v>
      </c>
      <c r="F18" s="92">
        <v>11.48</v>
      </c>
      <c r="G18" s="68"/>
      <c r="H18" s="68"/>
      <c r="I18" s="68"/>
      <c r="J18" s="68"/>
      <c r="K18" s="54"/>
      <c r="L18" s="54"/>
      <c r="M18" s="54"/>
      <c r="N18" s="54"/>
    </row>
    <row r="19" spans="1:14" ht="18.75" customHeight="1">
      <c r="A19" s="97"/>
      <c r="B19" s="97"/>
      <c r="C19" s="97" t="s">
        <v>284</v>
      </c>
      <c r="D19" s="98" t="s">
        <v>312</v>
      </c>
      <c r="E19" s="173">
        <f t="shared" si="0"/>
        <v>1.66</v>
      </c>
      <c r="F19" s="92">
        <v>1.66</v>
      </c>
      <c r="G19" s="68"/>
      <c r="H19" s="68"/>
      <c r="I19" s="68"/>
      <c r="J19" s="68"/>
      <c r="K19" s="54"/>
      <c r="L19" s="54"/>
      <c r="M19" s="54"/>
      <c r="N19" s="54"/>
    </row>
    <row r="20" spans="1:14" ht="18.75" customHeight="1">
      <c r="A20" s="97" t="s">
        <v>283</v>
      </c>
      <c r="B20" s="97"/>
      <c r="C20" s="97"/>
      <c r="D20" s="98" t="s">
        <v>303</v>
      </c>
      <c r="E20" s="173">
        <f t="shared" si="0"/>
        <v>13</v>
      </c>
      <c r="F20" s="92">
        <v>13</v>
      </c>
      <c r="G20" s="68"/>
      <c r="H20" s="68"/>
      <c r="I20" s="68"/>
      <c r="J20" s="68"/>
      <c r="K20" s="54"/>
      <c r="L20" s="54"/>
      <c r="M20" s="54"/>
      <c r="N20" s="54"/>
    </row>
    <row r="21" spans="1:14" ht="18.75" customHeight="1">
      <c r="A21" s="97"/>
      <c r="B21" s="97" t="s">
        <v>284</v>
      </c>
      <c r="C21" s="97"/>
      <c r="D21" s="98" t="s">
        <v>304</v>
      </c>
      <c r="E21" s="173">
        <f t="shared" si="0"/>
        <v>13</v>
      </c>
      <c r="F21" s="92">
        <v>13</v>
      </c>
      <c r="G21" s="68"/>
      <c r="H21" s="68"/>
      <c r="I21" s="68"/>
      <c r="J21" s="68"/>
      <c r="K21" s="54"/>
      <c r="L21" s="54"/>
      <c r="M21" s="54"/>
      <c r="N21" s="54"/>
    </row>
    <row r="22" spans="1:14" ht="26.25" customHeight="1">
      <c r="A22" s="97"/>
      <c r="B22" s="97"/>
      <c r="C22" s="97" t="s">
        <v>274</v>
      </c>
      <c r="D22" s="98" t="s">
        <v>305</v>
      </c>
      <c r="E22" s="173">
        <f t="shared" si="0"/>
        <v>13</v>
      </c>
      <c r="F22" s="92">
        <v>13</v>
      </c>
      <c r="G22" s="68"/>
      <c r="H22" s="68"/>
      <c r="I22" s="68"/>
      <c r="J22" s="68"/>
      <c r="K22" s="54"/>
      <c r="L22" s="54"/>
      <c r="M22" s="54"/>
      <c r="N22" s="54"/>
    </row>
  </sheetData>
  <sheetProtection/>
  <mergeCells count="15">
    <mergeCell ref="H5:H6"/>
    <mergeCell ref="A5:A6"/>
    <mergeCell ref="B5:B6"/>
    <mergeCell ref="C5:C6"/>
    <mergeCell ref="D4:D6"/>
    <mergeCell ref="N5:N6"/>
    <mergeCell ref="A1:N1"/>
    <mergeCell ref="A4:C4"/>
    <mergeCell ref="E4:N4"/>
    <mergeCell ref="F5:G5"/>
    <mergeCell ref="I5:I6"/>
    <mergeCell ref="J5:J6"/>
    <mergeCell ref="K5:K6"/>
    <mergeCell ref="L5:M5"/>
    <mergeCell ref="E5:E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A1">
      <selection activeCell="D7" sqref="D7"/>
    </sheetView>
  </sheetViews>
  <sheetFormatPr defaultColWidth="9.16015625" defaultRowHeight="11.25"/>
  <cols>
    <col min="1" max="1" width="17.66015625" style="38" customWidth="1"/>
    <col min="2" max="2" width="10.83203125" style="38" customWidth="1"/>
    <col min="3" max="3" width="11.5" style="38" bestFit="1" customWidth="1"/>
    <col min="4" max="4" width="11.83203125" style="38" customWidth="1"/>
    <col min="5" max="5" width="10.16015625" style="38" customWidth="1"/>
    <col min="6" max="6" width="11.5" style="38" customWidth="1"/>
    <col min="7" max="7" width="11.33203125" style="38" customWidth="1"/>
    <col min="8" max="8" width="8.16015625" style="38" customWidth="1"/>
    <col min="9" max="9" width="8.83203125" style="38" customWidth="1"/>
    <col min="10" max="10" width="12.16015625" style="38" customWidth="1"/>
    <col min="11" max="11" width="10.83203125" style="38" customWidth="1"/>
    <col min="12" max="13" width="11" style="38" customWidth="1"/>
    <col min="14" max="14" width="13" style="38" customWidth="1"/>
    <col min="15" max="15" width="9.5" style="38" customWidth="1"/>
    <col min="16" max="16384" width="9.16015625" style="38" customWidth="1"/>
  </cols>
  <sheetData>
    <row r="1" spans="1:15" ht="36.75" customHeight="1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4:15" ht="15.75" customHeight="1">
      <c r="N2" s="218" t="s">
        <v>68</v>
      </c>
      <c r="O2" s="218"/>
    </row>
    <row r="3" spans="1:15" ht="18" customHeight="1">
      <c r="A3" s="21" t="s">
        <v>255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N3" s="219" t="s">
        <v>24</v>
      </c>
      <c r="O3" s="219"/>
    </row>
    <row r="4" spans="1:16" s="103" customFormat="1" ht="21" customHeight="1">
      <c r="A4" s="213" t="s">
        <v>37</v>
      </c>
      <c r="B4" s="104" t="s">
        <v>69</v>
      </c>
      <c r="C4" s="105"/>
      <c r="D4" s="105"/>
      <c r="E4" s="105"/>
      <c r="F4" s="105"/>
      <c r="G4" s="105"/>
      <c r="H4" s="105"/>
      <c r="I4" s="107"/>
      <c r="J4" s="107"/>
      <c r="K4" s="104" t="s">
        <v>70</v>
      </c>
      <c r="L4" s="105"/>
      <c r="M4" s="105"/>
      <c r="N4" s="105"/>
      <c r="O4" s="108"/>
      <c r="P4" s="13"/>
    </row>
    <row r="5" spans="1:16" s="103" customFormat="1" ht="12" customHeight="1">
      <c r="A5" s="227"/>
      <c r="B5" s="213" t="s">
        <v>40</v>
      </c>
      <c r="C5" s="215" t="s">
        <v>29</v>
      </c>
      <c r="D5" s="215"/>
      <c r="E5" s="215" t="s">
        <v>240</v>
      </c>
      <c r="F5" s="215" t="s">
        <v>242</v>
      </c>
      <c r="G5" s="215" t="s">
        <v>244</v>
      </c>
      <c r="H5" s="215" t="s">
        <v>71</v>
      </c>
      <c r="I5" s="215" t="s">
        <v>247</v>
      </c>
      <c r="J5" s="215"/>
      <c r="K5" s="216" t="s">
        <v>40</v>
      </c>
      <c r="L5" s="220" t="s">
        <v>41</v>
      </c>
      <c r="M5" s="221"/>
      <c r="N5" s="222"/>
      <c r="O5" s="216" t="s">
        <v>42</v>
      </c>
      <c r="P5" s="13"/>
    </row>
    <row r="6" spans="1:16" s="103" customFormat="1" ht="36">
      <c r="A6" s="214"/>
      <c r="B6" s="214"/>
      <c r="C6" s="61" t="s">
        <v>43</v>
      </c>
      <c r="D6" s="24" t="s">
        <v>44</v>
      </c>
      <c r="E6" s="215"/>
      <c r="F6" s="215"/>
      <c r="G6" s="215"/>
      <c r="H6" s="215"/>
      <c r="I6" s="61" t="s">
        <v>43</v>
      </c>
      <c r="J6" s="61" t="s">
        <v>251</v>
      </c>
      <c r="K6" s="217"/>
      <c r="L6" s="72" t="s">
        <v>45</v>
      </c>
      <c r="M6" s="72" t="s">
        <v>46</v>
      </c>
      <c r="N6" s="72" t="s">
        <v>47</v>
      </c>
      <c r="O6" s="217"/>
      <c r="P6" s="13"/>
    </row>
    <row r="7" spans="1:16" s="100" customFormat="1" ht="27" customHeight="1">
      <c r="A7" s="25" t="s">
        <v>40</v>
      </c>
      <c r="B7" s="178">
        <f aca="true" t="shared" si="0" ref="B7:B13">SUM(C7:H7)</f>
        <v>233.74</v>
      </c>
      <c r="C7" s="179">
        <f aca="true" t="shared" si="1" ref="C7:O7">SUM(C8:C14)</f>
        <v>233.74</v>
      </c>
      <c r="D7" s="179">
        <f t="shared" si="1"/>
        <v>0</v>
      </c>
      <c r="E7" s="179">
        <f t="shared" si="1"/>
        <v>0</v>
      </c>
      <c r="F7" s="179"/>
      <c r="G7" s="179"/>
      <c r="H7" s="179"/>
      <c r="I7" s="179"/>
      <c r="J7" s="179"/>
      <c r="K7" s="179">
        <f t="shared" si="1"/>
        <v>233.73999999999995</v>
      </c>
      <c r="L7" s="179">
        <f t="shared" si="1"/>
        <v>166.86999999999998</v>
      </c>
      <c r="M7" s="179">
        <f t="shared" si="1"/>
        <v>27.830000000000002</v>
      </c>
      <c r="N7" s="179">
        <f t="shared" si="1"/>
        <v>23.540000000000003</v>
      </c>
      <c r="O7" s="179">
        <f t="shared" si="1"/>
        <v>15.5</v>
      </c>
      <c r="P7"/>
    </row>
    <row r="8" spans="1:15" ht="27" customHeight="1">
      <c r="A8" s="60" t="s">
        <v>318</v>
      </c>
      <c r="B8" s="175">
        <f t="shared" si="0"/>
        <v>200.54</v>
      </c>
      <c r="C8" s="180">
        <v>200.54</v>
      </c>
      <c r="D8" s="175">
        <v>0</v>
      </c>
      <c r="E8" s="175">
        <v>0</v>
      </c>
      <c r="F8" s="175"/>
      <c r="G8" s="175"/>
      <c r="H8" s="175"/>
      <c r="I8" s="181"/>
      <c r="J8" s="181"/>
      <c r="K8" s="175">
        <f aca="true" t="shared" si="2" ref="K8:K14">SUM(L8:O8)</f>
        <v>200.53999999999996</v>
      </c>
      <c r="L8" s="175">
        <v>135.89</v>
      </c>
      <c r="M8" s="175">
        <v>26.14</v>
      </c>
      <c r="N8" s="175">
        <v>23.01</v>
      </c>
      <c r="O8" s="175">
        <v>15.5</v>
      </c>
    </row>
    <row r="9" spans="1:15" ht="27" customHeight="1">
      <c r="A9" s="60" t="s">
        <v>270</v>
      </c>
      <c r="B9" s="175">
        <f t="shared" si="0"/>
        <v>33.2</v>
      </c>
      <c r="C9" s="180">
        <v>33.2</v>
      </c>
      <c r="D9" s="180"/>
      <c r="E9" s="180"/>
      <c r="F9" s="180"/>
      <c r="G9" s="180"/>
      <c r="H9" s="180"/>
      <c r="I9" s="180"/>
      <c r="J9" s="180"/>
      <c r="K9" s="175">
        <f t="shared" si="2"/>
        <v>33.2</v>
      </c>
      <c r="L9" s="175">
        <v>30.98</v>
      </c>
      <c r="M9" s="175">
        <v>1.69</v>
      </c>
      <c r="N9" s="175">
        <v>0.53</v>
      </c>
      <c r="O9" s="180"/>
    </row>
    <row r="10" spans="1:15" ht="27" customHeight="1">
      <c r="A10" s="60"/>
      <c r="B10" s="68">
        <f t="shared" si="0"/>
        <v>0</v>
      </c>
      <c r="C10" s="50"/>
      <c r="D10" s="54"/>
      <c r="E10" s="54"/>
      <c r="F10" s="54"/>
      <c r="G10" s="54"/>
      <c r="H10" s="54"/>
      <c r="I10" s="54"/>
      <c r="J10" s="54"/>
      <c r="K10" s="68">
        <f t="shared" si="2"/>
        <v>0</v>
      </c>
      <c r="L10" s="68"/>
      <c r="M10" s="68"/>
      <c r="N10" s="68"/>
      <c r="O10" s="109"/>
    </row>
    <row r="11" spans="1:15" ht="27" customHeight="1">
      <c r="A11" s="73"/>
      <c r="B11" s="68">
        <f t="shared" si="0"/>
        <v>0</v>
      </c>
      <c r="C11" s="50"/>
      <c r="D11" s="54"/>
      <c r="E11" s="54"/>
      <c r="F11" s="54"/>
      <c r="G11" s="54"/>
      <c r="H11" s="54"/>
      <c r="I11" s="54"/>
      <c r="J11" s="54"/>
      <c r="K11" s="68">
        <f t="shared" si="2"/>
        <v>0</v>
      </c>
      <c r="L11" s="68"/>
      <c r="M11" s="68"/>
      <c r="N11" s="68"/>
      <c r="O11" s="109"/>
    </row>
    <row r="12" spans="1:15" ht="27" customHeight="1">
      <c r="A12" s="102"/>
      <c r="B12" s="68">
        <f t="shared" si="0"/>
        <v>0</v>
      </c>
      <c r="C12" s="50"/>
      <c r="D12" s="54"/>
      <c r="E12" s="50"/>
      <c r="F12" s="50"/>
      <c r="G12" s="50"/>
      <c r="H12" s="50"/>
      <c r="I12" s="54"/>
      <c r="J12" s="54"/>
      <c r="K12" s="68">
        <f t="shared" si="2"/>
        <v>0</v>
      </c>
      <c r="L12" s="68"/>
      <c r="M12" s="68"/>
      <c r="N12" s="68"/>
      <c r="O12" s="109"/>
    </row>
    <row r="13" spans="1:15" ht="27" customHeight="1">
      <c r="A13" s="102"/>
      <c r="B13" s="68">
        <f t="shared" si="0"/>
        <v>0</v>
      </c>
      <c r="C13" s="50"/>
      <c r="D13" s="54"/>
      <c r="E13" s="54"/>
      <c r="F13" s="54"/>
      <c r="G13" s="54"/>
      <c r="H13" s="54"/>
      <c r="I13" s="54"/>
      <c r="J13" s="54"/>
      <c r="K13" s="68">
        <f t="shared" si="2"/>
        <v>0</v>
      </c>
      <c r="L13" s="68"/>
      <c r="M13" s="68"/>
      <c r="N13" s="68"/>
      <c r="O13" s="54"/>
    </row>
    <row r="14" spans="1:15" ht="27" customHeight="1">
      <c r="A14" s="60"/>
      <c r="B14" s="68">
        <f>SUM(C14:H14)</f>
        <v>0</v>
      </c>
      <c r="C14" s="54"/>
      <c r="D14" s="54"/>
      <c r="E14" s="54"/>
      <c r="F14" s="54"/>
      <c r="G14" s="54"/>
      <c r="H14" s="54"/>
      <c r="I14" s="54"/>
      <c r="J14" s="54"/>
      <c r="K14" s="68">
        <f t="shared" si="2"/>
        <v>0</v>
      </c>
      <c r="L14" s="68"/>
      <c r="M14" s="68"/>
      <c r="N14" s="68"/>
      <c r="O14" s="54"/>
    </row>
    <row r="18" ht="12">
      <c r="A18" s="52"/>
    </row>
  </sheetData>
  <sheetProtection/>
  <mergeCells count="14"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"/>
  <sheetViews>
    <sheetView showGridLines="0" showZeros="0" zoomScalePageLayoutView="0" workbookViewId="0" topLeftCell="A4">
      <selection activeCell="F7" sqref="F7:I33"/>
    </sheetView>
  </sheetViews>
  <sheetFormatPr defaultColWidth="9.16015625" defaultRowHeight="11.25"/>
  <cols>
    <col min="1" max="1" width="30.83203125" style="38" customWidth="1"/>
    <col min="2" max="2" width="7.5" style="38" customWidth="1"/>
    <col min="3" max="3" width="8.66015625" style="38" customWidth="1"/>
    <col min="4" max="4" width="7.5" style="38" customWidth="1"/>
    <col min="5" max="5" width="37.66015625" style="38" customWidth="1"/>
    <col min="6" max="6" width="13.66015625" style="38" customWidth="1"/>
    <col min="7" max="7" width="14.83203125" style="38" customWidth="1"/>
    <col min="8" max="8" width="12.83203125" style="38" customWidth="1"/>
    <col min="9" max="10" width="14.83203125" style="38" customWidth="1"/>
    <col min="11" max="16384" width="9.16015625" style="38" customWidth="1"/>
  </cols>
  <sheetData>
    <row r="1" spans="1:10" ht="33" customHeight="1">
      <c r="A1" s="197" t="s">
        <v>72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9:10" ht="15.75" customHeight="1">
      <c r="I2" s="218" t="s">
        <v>73</v>
      </c>
      <c r="J2" s="218"/>
    </row>
    <row r="3" spans="1:10" ht="18" customHeight="1">
      <c r="A3" s="21" t="s">
        <v>255</v>
      </c>
      <c r="B3" s="76"/>
      <c r="C3" s="76"/>
      <c r="D3" s="76"/>
      <c r="E3" s="76"/>
      <c r="F3" s="76"/>
      <c r="G3" s="76"/>
      <c r="H3" s="76"/>
      <c r="I3" s="219" t="s">
        <v>24</v>
      </c>
      <c r="J3" s="219"/>
    </row>
    <row r="4" spans="1:10" s="37" customFormat="1" ht="18" customHeight="1">
      <c r="A4" s="195" t="s">
        <v>37</v>
      </c>
      <c r="B4" s="225" t="s">
        <v>50</v>
      </c>
      <c r="C4" s="225"/>
      <c r="D4" s="225"/>
      <c r="E4" s="191" t="s">
        <v>51</v>
      </c>
      <c r="F4" s="198" t="s">
        <v>74</v>
      </c>
      <c r="G4" s="199"/>
      <c r="H4" s="199"/>
      <c r="I4" s="199"/>
      <c r="J4" s="200"/>
    </row>
    <row r="5" spans="1:10" s="37" customFormat="1" ht="12">
      <c r="A5" s="186"/>
      <c r="B5" s="195" t="s">
        <v>52</v>
      </c>
      <c r="C5" s="195" t="s">
        <v>53</v>
      </c>
      <c r="D5" s="195" t="s">
        <v>54</v>
      </c>
      <c r="E5" s="192"/>
      <c r="F5" s="216" t="s">
        <v>40</v>
      </c>
      <c r="G5" s="220" t="s">
        <v>41</v>
      </c>
      <c r="H5" s="221"/>
      <c r="I5" s="222"/>
      <c r="J5" s="216" t="s">
        <v>42</v>
      </c>
    </row>
    <row r="6" spans="1:12" s="37" customFormat="1" ht="24">
      <c r="A6" s="196"/>
      <c r="B6" s="196"/>
      <c r="C6" s="196"/>
      <c r="D6" s="196"/>
      <c r="E6" s="193"/>
      <c r="F6" s="217"/>
      <c r="G6" s="72" t="s">
        <v>45</v>
      </c>
      <c r="H6" s="72" t="s">
        <v>46</v>
      </c>
      <c r="I6" s="72" t="s">
        <v>47</v>
      </c>
      <c r="J6" s="217"/>
      <c r="K6" s="44"/>
      <c r="L6" s="44"/>
    </row>
    <row r="7" spans="1:12" s="37" customFormat="1" ht="12">
      <c r="A7" s="101" t="s">
        <v>40</v>
      </c>
      <c r="B7" s="71"/>
      <c r="C7" s="71"/>
      <c r="D7" s="71"/>
      <c r="E7" s="96"/>
      <c r="F7" s="174">
        <f>SUM(G7:J7)</f>
        <v>233.74000000000004</v>
      </c>
      <c r="G7" s="174">
        <f>SUM(G8+G11+G15+G18+G21+G24+G28+G31)</f>
        <v>166.87000000000003</v>
      </c>
      <c r="H7" s="174">
        <f>SUM(H8+H11+H15+H18+H21+H24+H28+H31)</f>
        <v>27.83</v>
      </c>
      <c r="I7" s="174">
        <f>SUM(I8+I11+I15+I18+I21+I24+I28+I31)</f>
        <v>23.54</v>
      </c>
      <c r="J7" s="174">
        <f>SUM(J8+J11+J15+J18+J21+J24+J28+J31)</f>
        <v>15.5</v>
      </c>
      <c r="K7" s="44"/>
      <c r="L7" s="44"/>
    </row>
    <row r="8" spans="1:12" s="37" customFormat="1" ht="18.75" customHeight="1">
      <c r="A8" s="60" t="s">
        <v>292</v>
      </c>
      <c r="B8" s="32" t="s">
        <v>273</v>
      </c>
      <c r="C8" s="32"/>
      <c r="D8" s="32"/>
      <c r="E8" s="59" t="s">
        <v>319</v>
      </c>
      <c r="F8" s="175">
        <f>SUM(G8:J8)</f>
        <v>134.72000000000003</v>
      </c>
      <c r="G8" s="175">
        <v>95.95</v>
      </c>
      <c r="H8" s="175">
        <v>23.23</v>
      </c>
      <c r="I8" s="175">
        <v>0.04</v>
      </c>
      <c r="J8" s="175">
        <v>15.5</v>
      </c>
      <c r="K8" s="44"/>
      <c r="L8" s="44"/>
    </row>
    <row r="9" spans="1:12" s="37" customFormat="1" ht="12">
      <c r="A9" s="60"/>
      <c r="B9" s="32"/>
      <c r="C9" s="32" t="s">
        <v>274</v>
      </c>
      <c r="D9" s="32"/>
      <c r="E9" s="59" t="s">
        <v>294</v>
      </c>
      <c r="F9" s="175">
        <f aca="true" t="shared" si="0" ref="F9:F33">SUM(G9:J9)</f>
        <v>134.72000000000003</v>
      </c>
      <c r="G9" s="175">
        <v>95.95</v>
      </c>
      <c r="H9" s="175">
        <v>23.23</v>
      </c>
      <c r="I9" s="175">
        <v>0.04</v>
      </c>
      <c r="J9" s="175">
        <v>15.5</v>
      </c>
      <c r="K9" s="44"/>
      <c r="L9" s="44"/>
    </row>
    <row r="10" spans="1:12" s="37" customFormat="1" ht="12">
      <c r="A10" s="60"/>
      <c r="B10" s="97"/>
      <c r="C10" s="97"/>
      <c r="D10" s="97" t="s">
        <v>275</v>
      </c>
      <c r="E10" s="98" t="s">
        <v>295</v>
      </c>
      <c r="F10" s="175">
        <f t="shared" si="0"/>
        <v>134.72000000000003</v>
      </c>
      <c r="G10" s="175">
        <v>95.95</v>
      </c>
      <c r="H10" s="175">
        <v>23.23</v>
      </c>
      <c r="I10" s="175">
        <v>0.04</v>
      </c>
      <c r="J10" s="175">
        <v>15.5</v>
      </c>
      <c r="K10" s="44"/>
      <c r="L10" s="44"/>
    </row>
    <row r="11" spans="1:12" s="37" customFormat="1" ht="12">
      <c r="A11" s="60"/>
      <c r="B11" s="97" t="s">
        <v>276</v>
      </c>
      <c r="C11" s="97"/>
      <c r="D11" s="97"/>
      <c r="E11" s="98" t="s">
        <v>296</v>
      </c>
      <c r="F11" s="175">
        <f t="shared" si="0"/>
        <v>43.8</v>
      </c>
      <c r="G11" s="175">
        <v>17.92</v>
      </c>
      <c r="H11" s="175">
        <v>2.91</v>
      </c>
      <c r="I11" s="175">
        <v>22.97</v>
      </c>
      <c r="J11" s="175"/>
      <c r="K11" s="44"/>
      <c r="L11" s="44"/>
    </row>
    <row r="12" spans="1:12" s="37" customFormat="1" ht="12">
      <c r="A12" s="60"/>
      <c r="B12" s="97"/>
      <c r="C12" s="97" t="s">
        <v>277</v>
      </c>
      <c r="D12" s="97"/>
      <c r="E12" s="98" t="s">
        <v>297</v>
      </c>
      <c r="F12" s="175">
        <f t="shared" si="0"/>
        <v>43.8</v>
      </c>
      <c r="G12" s="175">
        <v>17.92</v>
      </c>
      <c r="H12" s="175">
        <v>2.91</v>
      </c>
      <c r="I12" s="176">
        <v>22.97</v>
      </c>
      <c r="J12" s="175"/>
      <c r="K12" s="44"/>
      <c r="L12" s="44"/>
    </row>
    <row r="13" spans="1:12" s="37" customFormat="1" ht="12">
      <c r="A13" s="60"/>
      <c r="B13" s="97"/>
      <c r="C13" s="97"/>
      <c r="D13" s="97" t="s">
        <v>274</v>
      </c>
      <c r="E13" s="98" t="s">
        <v>298</v>
      </c>
      <c r="F13" s="175">
        <f t="shared" si="0"/>
        <v>25.88</v>
      </c>
      <c r="G13" s="175"/>
      <c r="H13" s="175">
        <v>2.91</v>
      </c>
      <c r="I13" s="176">
        <v>22.97</v>
      </c>
      <c r="J13" s="175"/>
      <c r="K13" s="44"/>
      <c r="L13" s="44"/>
    </row>
    <row r="14" spans="1:12" s="37" customFormat="1" ht="12">
      <c r="A14" s="60"/>
      <c r="B14" s="97"/>
      <c r="C14" s="97"/>
      <c r="D14" s="97" t="s">
        <v>277</v>
      </c>
      <c r="E14" s="98" t="s">
        <v>299</v>
      </c>
      <c r="F14" s="175">
        <f t="shared" si="0"/>
        <v>17.92</v>
      </c>
      <c r="G14" s="175">
        <v>17.92</v>
      </c>
      <c r="H14" s="175"/>
      <c r="I14" s="175"/>
      <c r="J14" s="175"/>
      <c r="K14" s="44"/>
      <c r="L14" s="44"/>
    </row>
    <row r="15" spans="1:12" s="37" customFormat="1" ht="12">
      <c r="A15" s="60"/>
      <c r="B15" s="97" t="s">
        <v>280</v>
      </c>
      <c r="C15" s="97"/>
      <c r="D15" s="97"/>
      <c r="E15" s="98" t="s">
        <v>300</v>
      </c>
      <c r="F15" s="175">
        <f t="shared" si="0"/>
        <v>11.48</v>
      </c>
      <c r="G15" s="175">
        <v>11.48</v>
      </c>
      <c r="H15" s="175"/>
      <c r="I15" s="175"/>
      <c r="J15" s="175"/>
      <c r="K15" s="44"/>
      <c r="L15" s="44"/>
    </row>
    <row r="16" spans="1:12" s="37" customFormat="1" ht="12">
      <c r="A16" s="60"/>
      <c r="B16" s="97"/>
      <c r="C16" s="97" t="s">
        <v>281</v>
      </c>
      <c r="D16" s="97"/>
      <c r="E16" s="98" t="s">
        <v>301</v>
      </c>
      <c r="F16" s="175">
        <f t="shared" si="0"/>
        <v>11.48</v>
      </c>
      <c r="G16" s="175">
        <v>11.48</v>
      </c>
      <c r="H16" s="175"/>
      <c r="I16" s="176"/>
      <c r="J16" s="175"/>
      <c r="K16" s="44"/>
      <c r="L16" s="44"/>
    </row>
    <row r="17" spans="1:12" s="37" customFormat="1" ht="12">
      <c r="A17" s="60"/>
      <c r="B17" s="97"/>
      <c r="C17" s="97"/>
      <c r="D17" s="97" t="s">
        <v>274</v>
      </c>
      <c r="E17" s="98" t="s">
        <v>302</v>
      </c>
      <c r="F17" s="175">
        <f t="shared" si="0"/>
        <v>11.48</v>
      </c>
      <c r="G17" s="175">
        <v>11.48</v>
      </c>
      <c r="H17" s="175"/>
      <c r="I17" s="175"/>
      <c r="J17" s="175"/>
      <c r="K17" s="44"/>
      <c r="L17" s="44"/>
    </row>
    <row r="18" spans="1:12" s="37" customFormat="1" ht="12">
      <c r="A18" s="60"/>
      <c r="B18" s="97" t="s">
        <v>283</v>
      </c>
      <c r="C18" s="97"/>
      <c r="D18" s="97"/>
      <c r="E18" s="98" t="s">
        <v>303</v>
      </c>
      <c r="F18" s="175">
        <f t="shared" si="0"/>
        <v>10.54</v>
      </c>
      <c r="G18" s="175">
        <v>10.54</v>
      </c>
      <c r="H18" s="175"/>
      <c r="I18" s="175"/>
      <c r="J18" s="175"/>
      <c r="K18" s="44"/>
      <c r="L18" s="44"/>
    </row>
    <row r="19" spans="1:12" s="37" customFormat="1" ht="12">
      <c r="A19" s="60"/>
      <c r="B19" s="97"/>
      <c r="C19" s="97" t="s">
        <v>284</v>
      </c>
      <c r="D19" s="97"/>
      <c r="E19" s="98" t="s">
        <v>304</v>
      </c>
      <c r="F19" s="175">
        <f t="shared" si="0"/>
        <v>10.54</v>
      </c>
      <c r="G19" s="176">
        <v>10.54</v>
      </c>
      <c r="H19" s="175"/>
      <c r="I19" s="175"/>
      <c r="J19" s="175"/>
      <c r="K19" s="44"/>
      <c r="L19" s="44"/>
    </row>
    <row r="20" spans="1:12" s="37" customFormat="1" ht="12">
      <c r="A20" s="60"/>
      <c r="B20" s="97"/>
      <c r="C20" s="97"/>
      <c r="D20" s="97" t="s">
        <v>274</v>
      </c>
      <c r="E20" s="98" t="s">
        <v>305</v>
      </c>
      <c r="F20" s="175">
        <f t="shared" si="0"/>
        <v>10.54</v>
      </c>
      <c r="G20" s="175">
        <v>10.54</v>
      </c>
      <c r="H20" s="175"/>
      <c r="I20" s="175"/>
      <c r="J20" s="175"/>
      <c r="K20" s="44"/>
      <c r="L20" s="44"/>
    </row>
    <row r="21" spans="1:12" s="37" customFormat="1" ht="12">
      <c r="A21" s="60" t="s">
        <v>270</v>
      </c>
      <c r="B21" s="97" t="s">
        <v>273</v>
      </c>
      <c r="C21" s="97"/>
      <c r="D21" s="97"/>
      <c r="E21" s="98" t="s">
        <v>306</v>
      </c>
      <c r="F21" s="175">
        <f t="shared" si="0"/>
        <v>24.31</v>
      </c>
      <c r="G21" s="175">
        <v>22.65</v>
      </c>
      <c r="H21" s="175">
        <v>1.65</v>
      </c>
      <c r="I21" s="175">
        <v>0.01</v>
      </c>
      <c r="J21" s="175"/>
      <c r="K21" s="44"/>
      <c r="L21" s="44"/>
    </row>
    <row r="22" spans="1:12" s="37" customFormat="1" ht="12">
      <c r="A22" s="60"/>
      <c r="B22" s="97"/>
      <c r="C22" s="97" t="s">
        <v>274</v>
      </c>
      <c r="D22" s="97"/>
      <c r="E22" s="98" t="s">
        <v>257</v>
      </c>
      <c r="F22" s="175">
        <f t="shared" si="0"/>
        <v>24.31</v>
      </c>
      <c r="G22" s="175">
        <v>22.65</v>
      </c>
      <c r="H22" s="175">
        <v>1.65</v>
      </c>
      <c r="I22" s="175">
        <v>0.01</v>
      </c>
      <c r="J22" s="175"/>
      <c r="K22" s="44"/>
      <c r="L22" s="44"/>
    </row>
    <row r="23" spans="1:12" s="37" customFormat="1" ht="12">
      <c r="A23" s="60"/>
      <c r="B23" s="97"/>
      <c r="C23" s="97"/>
      <c r="D23" s="97" t="s">
        <v>275</v>
      </c>
      <c r="E23" s="98" t="s">
        <v>307</v>
      </c>
      <c r="F23" s="175">
        <f t="shared" si="0"/>
        <v>24.31</v>
      </c>
      <c r="G23" s="175">
        <v>22.65</v>
      </c>
      <c r="H23" s="175">
        <v>1.65</v>
      </c>
      <c r="I23" s="175">
        <v>0.01</v>
      </c>
      <c r="J23" s="175"/>
      <c r="K23" s="44"/>
      <c r="L23" s="44"/>
    </row>
    <row r="24" spans="1:12" s="37" customFormat="1" ht="12">
      <c r="A24" s="60"/>
      <c r="B24" s="97" t="s">
        <v>276</v>
      </c>
      <c r="C24" s="97"/>
      <c r="D24" s="97"/>
      <c r="E24" s="98" t="s">
        <v>308</v>
      </c>
      <c r="F24" s="175">
        <f t="shared" si="0"/>
        <v>4.77</v>
      </c>
      <c r="G24" s="175">
        <v>4.21</v>
      </c>
      <c r="H24" s="175">
        <v>0.04</v>
      </c>
      <c r="I24" s="175">
        <v>0.52</v>
      </c>
      <c r="J24" s="175"/>
      <c r="K24" s="44"/>
      <c r="L24" s="44"/>
    </row>
    <row r="25" spans="1:12" s="37" customFormat="1" ht="12">
      <c r="A25" s="60"/>
      <c r="B25" s="97"/>
      <c r="C25" s="97" t="s">
        <v>277</v>
      </c>
      <c r="D25" s="97"/>
      <c r="E25" s="98" t="s">
        <v>269</v>
      </c>
      <c r="F25" s="175">
        <f t="shared" si="0"/>
        <v>4.77</v>
      </c>
      <c r="G25" s="175">
        <v>4.21</v>
      </c>
      <c r="H25" s="175">
        <v>0.04</v>
      </c>
      <c r="I25" s="175">
        <v>0.52</v>
      </c>
      <c r="J25" s="175"/>
      <c r="K25" s="44"/>
      <c r="L25" s="44"/>
    </row>
    <row r="26" spans="1:12" s="37" customFormat="1" ht="12">
      <c r="A26" s="60"/>
      <c r="B26" s="97"/>
      <c r="C26" s="97"/>
      <c r="D26" s="97" t="s">
        <v>284</v>
      </c>
      <c r="E26" s="98" t="s">
        <v>309</v>
      </c>
      <c r="F26" s="175">
        <f t="shared" si="0"/>
        <v>0.56</v>
      </c>
      <c r="G26" s="175"/>
      <c r="H26" s="175">
        <v>0.04</v>
      </c>
      <c r="I26" s="175">
        <v>0.52</v>
      </c>
      <c r="J26" s="175"/>
      <c r="K26" s="44"/>
      <c r="L26" s="44"/>
    </row>
    <row r="27" spans="1:12" s="37" customFormat="1" ht="12">
      <c r="A27" s="60"/>
      <c r="B27" s="97"/>
      <c r="C27" s="97"/>
      <c r="D27" s="97" t="s">
        <v>277</v>
      </c>
      <c r="E27" s="98" t="s">
        <v>263</v>
      </c>
      <c r="F27" s="175">
        <f t="shared" si="0"/>
        <v>4.21</v>
      </c>
      <c r="G27" s="175">
        <v>4.21</v>
      </c>
      <c r="H27" s="175"/>
      <c r="I27" s="175"/>
      <c r="J27" s="175"/>
      <c r="K27" s="44"/>
      <c r="L27" s="44"/>
    </row>
    <row r="28" spans="1:12" s="37" customFormat="1" ht="12">
      <c r="A28" s="60"/>
      <c r="B28" s="97" t="s">
        <v>280</v>
      </c>
      <c r="C28" s="97"/>
      <c r="D28" s="97"/>
      <c r="E28" s="98" t="s">
        <v>310</v>
      </c>
      <c r="F28" s="175">
        <f t="shared" si="0"/>
        <v>1.66</v>
      </c>
      <c r="G28" s="175">
        <v>1.66</v>
      </c>
      <c r="H28" s="175"/>
      <c r="I28" s="175"/>
      <c r="J28" s="175"/>
      <c r="K28" s="44"/>
      <c r="L28" s="44"/>
    </row>
    <row r="29" spans="1:12" s="37" customFormat="1" ht="12">
      <c r="A29" s="60"/>
      <c r="B29" s="97"/>
      <c r="C29" s="97" t="s">
        <v>281</v>
      </c>
      <c r="D29" s="97"/>
      <c r="E29" s="98" t="s">
        <v>311</v>
      </c>
      <c r="F29" s="175">
        <f t="shared" si="0"/>
        <v>1.66</v>
      </c>
      <c r="G29" s="175">
        <v>1.66</v>
      </c>
      <c r="H29" s="175"/>
      <c r="I29" s="175"/>
      <c r="J29" s="175"/>
      <c r="K29" s="44"/>
      <c r="L29" s="44"/>
    </row>
    <row r="30" spans="1:10" ht="18" customHeight="1">
      <c r="A30" s="60"/>
      <c r="B30" s="97"/>
      <c r="C30" s="97"/>
      <c r="D30" s="97" t="s">
        <v>284</v>
      </c>
      <c r="E30" s="98" t="s">
        <v>312</v>
      </c>
      <c r="F30" s="175">
        <f t="shared" si="0"/>
        <v>1.66</v>
      </c>
      <c r="G30" s="175">
        <v>1.66</v>
      </c>
      <c r="H30" s="175"/>
      <c r="I30" s="175"/>
      <c r="J30" s="175"/>
    </row>
    <row r="31" spans="1:10" ht="18" customHeight="1">
      <c r="A31" s="60"/>
      <c r="B31" s="97" t="s">
        <v>283</v>
      </c>
      <c r="C31" s="97"/>
      <c r="D31" s="97"/>
      <c r="E31" s="98" t="s">
        <v>313</v>
      </c>
      <c r="F31" s="175">
        <f t="shared" si="0"/>
        <v>2.46</v>
      </c>
      <c r="G31" s="175">
        <v>2.46</v>
      </c>
      <c r="H31" s="175"/>
      <c r="I31" s="175"/>
      <c r="J31" s="175"/>
    </row>
    <row r="32" spans="1:10" ht="18" customHeight="1">
      <c r="A32" s="60"/>
      <c r="B32" s="97"/>
      <c r="C32" s="97" t="s">
        <v>284</v>
      </c>
      <c r="D32" s="97"/>
      <c r="E32" s="98" t="s">
        <v>314</v>
      </c>
      <c r="F32" s="175">
        <f t="shared" si="0"/>
        <v>2.46</v>
      </c>
      <c r="G32" s="175">
        <v>2.46</v>
      </c>
      <c r="H32" s="175"/>
      <c r="I32" s="175"/>
      <c r="J32" s="175"/>
    </row>
    <row r="33" spans="1:10" ht="18" customHeight="1">
      <c r="A33" s="60"/>
      <c r="B33" s="97"/>
      <c r="C33" s="97"/>
      <c r="D33" s="97" t="s">
        <v>274</v>
      </c>
      <c r="E33" s="98" t="s">
        <v>315</v>
      </c>
      <c r="F33" s="175">
        <f t="shared" si="0"/>
        <v>2.46</v>
      </c>
      <c r="G33" s="175">
        <v>2.46</v>
      </c>
      <c r="H33" s="175"/>
      <c r="I33" s="175"/>
      <c r="J33" s="175"/>
    </row>
  </sheetData>
  <sheetProtection/>
  <mergeCells count="13"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  <mergeCell ref="B5:B6"/>
    <mergeCell ref="C5:C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zoomScalePageLayoutView="0" workbookViewId="0" topLeftCell="A1">
      <selection activeCell="H12" sqref="H12"/>
    </sheetView>
  </sheetViews>
  <sheetFormatPr defaultColWidth="9.16015625" defaultRowHeight="11.25"/>
  <cols>
    <col min="1" max="1" width="19.66015625" style="38" customWidth="1"/>
    <col min="2" max="2" width="6.16015625" style="38" customWidth="1"/>
    <col min="3" max="3" width="5.83203125" style="38" customWidth="1"/>
    <col min="4" max="4" width="6.16015625" style="38" customWidth="1"/>
    <col min="5" max="5" width="38.66015625" style="38" customWidth="1"/>
    <col min="6" max="6" width="13.5" style="38" customWidth="1"/>
    <col min="7" max="7" width="10.66015625" style="38" customWidth="1"/>
    <col min="8" max="8" width="12.16015625" style="38" customWidth="1"/>
    <col min="9" max="10" width="14.83203125" style="38" customWidth="1"/>
    <col min="11" max="12" width="9.16015625" style="38" customWidth="1"/>
    <col min="13" max="13" width="7.5" style="38" customWidth="1"/>
    <col min="14" max="16384" width="9.16015625" style="38" customWidth="1"/>
  </cols>
  <sheetData>
    <row r="1" spans="1:13" ht="31.5" customHeight="1">
      <c r="A1" s="197" t="s">
        <v>77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2:13" ht="8.25" customHeight="1">
      <c r="L2" s="218" t="s">
        <v>78</v>
      </c>
      <c r="M2" s="218"/>
    </row>
    <row r="3" spans="1:13" ht="18" customHeight="1">
      <c r="A3" s="89" t="s">
        <v>272</v>
      </c>
      <c r="B3" s="94"/>
      <c r="C3" s="94"/>
      <c r="D3" s="94"/>
      <c r="E3" s="94"/>
      <c r="F3" s="94"/>
      <c r="G3" s="94"/>
      <c r="H3" s="94"/>
      <c r="L3" s="187" t="s">
        <v>24</v>
      </c>
      <c r="M3" s="187"/>
    </row>
    <row r="4" spans="1:13" s="37" customFormat="1" ht="21.75" customHeight="1">
      <c r="A4" s="225" t="s">
        <v>37</v>
      </c>
      <c r="B4" s="225" t="s">
        <v>50</v>
      </c>
      <c r="C4" s="225"/>
      <c r="D4" s="225"/>
      <c r="E4" s="194" t="s">
        <v>51</v>
      </c>
      <c r="F4" s="194" t="s">
        <v>74</v>
      </c>
      <c r="G4" s="194"/>
      <c r="H4" s="194"/>
      <c r="I4" s="194"/>
      <c r="J4" s="194"/>
      <c r="K4" s="194"/>
      <c r="L4" s="194"/>
      <c r="M4" s="194"/>
    </row>
    <row r="5" spans="1:13" s="37" customFormat="1" ht="36">
      <c r="A5" s="225"/>
      <c r="B5" s="46" t="s">
        <v>52</v>
      </c>
      <c r="C5" s="46" t="s">
        <v>53</v>
      </c>
      <c r="D5" s="45" t="s">
        <v>54</v>
      </c>
      <c r="E5" s="194"/>
      <c r="F5" s="45" t="s">
        <v>40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85</v>
      </c>
    </row>
    <row r="6" spans="1:13" s="37" customFormat="1" ht="22.5" customHeight="1">
      <c r="A6" s="77"/>
      <c r="B6" s="78"/>
      <c r="C6" s="78"/>
      <c r="D6" s="78"/>
      <c r="E6" s="79" t="s">
        <v>40</v>
      </c>
      <c r="F6" s="174">
        <f>SUM(G6:J6)</f>
        <v>233.74000000000004</v>
      </c>
      <c r="G6" s="174">
        <f>SUM(G7+G10+G14+G17+G20+G23+G27+G30)</f>
        <v>166.87000000000003</v>
      </c>
      <c r="H6" s="174">
        <f>SUM(H7+H10+H14+H17+H20+H23+H27+H30)</f>
        <v>43.33</v>
      </c>
      <c r="I6" s="174">
        <f>SUM(I7+I10+I14+I17+I20+I23+I27+I30)</f>
        <v>23.54</v>
      </c>
      <c r="J6" s="80">
        <f>SUM(J7:J32)</f>
        <v>0</v>
      </c>
      <c r="K6" s="82"/>
      <c r="L6" s="82"/>
      <c r="M6" s="83"/>
    </row>
    <row r="7" spans="1:13" ht="22.5" customHeight="1">
      <c r="A7" s="182" t="s">
        <v>318</v>
      </c>
      <c r="B7" s="32" t="s">
        <v>273</v>
      </c>
      <c r="C7" s="32"/>
      <c r="D7" s="32"/>
      <c r="E7" s="59" t="s">
        <v>319</v>
      </c>
      <c r="F7" s="175">
        <f>SUM(G7:J7)</f>
        <v>134.72</v>
      </c>
      <c r="G7" s="175">
        <v>95.95</v>
      </c>
      <c r="H7" s="175">
        <v>38.73</v>
      </c>
      <c r="I7" s="175">
        <v>0.04</v>
      </c>
      <c r="J7" s="68"/>
      <c r="K7" s="54"/>
      <c r="L7" s="54"/>
      <c r="M7" s="54"/>
    </row>
    <row r="8" spans="1:13" ht="15" customHeight="1">
      <c r="A8" s="60"/>
      <c r="B8" s="32"/>
      <c r="C8" s="32" t="s">
        <v>274</v>
      </c>
      <c r="D8" s="32"/>
      <c r="E8" s="59" t="s">
        <v>294</v>
      </c>
      <c r="F8" s="175">
        <f aca="true" t="shared" si="0" ref="F8:F32">SUM(G8:J8)</f>
        <v>134.72</v>
      </c>
      <c r="G8" s="175">
        <v>95.95</v>
      </c>
      <c r="H8" s="175">
        <v>38.73</v>
      </c>
      <c r="I8" s="175">
        <v>0.04</v>
      </c>
      <c r="J8" s="68"/>
      <c r="K8" s="54"/>
      <c r="L8" s="54"/>
      <c r="M8" s="54"/>
    </row>
    <row r="9" spans="1:13" ht="15" customHeight="1">
      <c r="A9" s="60"/>
      <c r="B9" s="97"/>
      <c r="C9" s="97"/>
      <c r="D9" s="97" t="s">
        <v>275</v>
      </c>
      <c r="E9" s="98" t="s">
        <v>295</v>
      </c>
      <c r="F9" s="175">
        <f t="shared" si="0"/>
        <v>119.22000000000001</v>
      </c>
      <c r="G9" s="175">
        <v>95.95</v>
      </c>
      <c r="H9" s="175">
        <v>23.23</v>
      </c>
      <c r="I9" s="175">
        <v>0.04</v>
      </c>
      <c r="J9" s="68"/>
      <c r="K9" s="54"/>
      <c r="L9" s="54"/>
      <c r="M9" s="54"/>
    </row>
    <row r="10" spans="1:13" ht="15" customHeight="1">
      <c r="A10" s="60"/>
      <c r="B10" s="97" t="s">
        <v>276</v>
      </c>
      <c r="C10" s="97"/>
      <c r="D10" s="97"/>
      <c r="E10" s="98" t="s">
        <v>296</v>
      </c>
      <c r="F10" s="175">
        <f t="shared" si="0"/>
        <v>43.8</v>
      </c>
      <c r="G10" s="175">
        <v>17.92</v>
      </c>
      <c r="H10" s="175">
        <v>2.91</v>
      </c>
      <c r="I10" s="175">
        <v>22.97</v>
      </c>
      <c r="J10" s="68"/>
      <c r="K10" s="54"/>
      <c r="L10" s="54"/>
      <c r="M10" s="54"/>
    </row>
    <row r="11" spans="1:13" ht="15" customHeight="1">
      <c r="A11" s="60"/>
      <c r="B11" s="97"/>
      <c r="C11" s="97" t="s">
        <v>277</v>
      </c>
      <c r="D11" s="97"/>
      <c r="E11" s="98" t="s">
        <v>297</v>
      </c>
      <c r="F11" s="175">
        <f t="shared" si="0"/>
        <v>43.8</v>
      </c>
      <c r="G11" s="175">
        <v>17.92</v>
      </c>
      <c r="H11" s="175">
        <v>2.91</v>
      </c>
      <c r="I11" s="176">
        <v>22.97</v>
      </c>
      <c r="J11" s="68"/>
      <c r="K11" s="54"/>
      <c r="L11" s="54"/>
      <c r="M11" s="54"/>
    </row>
    <row r="12" spans="1:13" ht="15" customHeight="1">
      <c r="A12" s="60"/>
      <c r="B12" s="97"/>
      <c r="C12" s="97"/>
      <c r="D12" s="97" t="s">
        <v>274</v>
      </c>
      <c r="E12" s="98" t="s">
        <v>298</v>
      </c>
      <c r="F12" s="175">
        <f t="shared" si="0"/>
        <v>25.88</v>
      </c>
      <c r="G12" s="175"/>
      <c r="H12" s="175">
        <v>2.91</v>
      </c>
      <c r="I12" s="176">
        <v>22.97</v>
      </c>
      <c r="J12" s="68"/>
      <c r="K12" s="54"/>
      <c r="L12" s="54"/>
      <c r="M12" s="54"/>
    </row>
    <row r="13" spans="1:13" ht="15" customHeight="1">
      <c r="A13" s="60"/>
      <c r="B13" s="97"/>
      <c r="C13" s="97"/>
      <c r="D13" s="97" t="s">
        <v>277</v>
      </c>
      <c r="E13" s="98" t="s">
        <v>299</v>
      </c>
      <c r="F13" s="175">
        <f t="shared" si="0"/>
        <v>17.92</v>
      </c>
      <c r="G13" s="175">
        <v>17.92</v>
      </c>
      <c r="H13" s="175"/>
      <c r="I13" s="175"/>
      <c r="J13" s="68"/>
      <c r="K13" s="54"/>
      <c r="L13" s="54"/>
      <c r="M13" s="54"/>
    </row>
    <row r="14" spans="1:13" ht="15" customHeight="1">
      <c r="A14" s="60"/>
      <c r="B14" s="97" t="s">
        <v>280</v>
      </c>
      <c r="C14" s="97"/>
      <c r="D14" s="97"/>
      <c r="E14" s="98" t="s">
        <v>300</v>
      </c>
      <c r="F14" s="175">
        <f t="shared" si="0"/>
        <v>11.48</v>
      </c>
      <c r="G14" s="175">
        <v>11.48</v>
      </c>
      <c r="H14" s="175"/>
      <c r="I14" s="175"/>
      <c r="J14" s="68"/>
      <c r="K14" s="54"/>
      <c r="L14" s="54"/>
      <c r="M14" s="54"/>
    </row>
    <row r="15" spans="1:13" ht="15" customHeight="1">
      <c r="A15" s="60"/>
      <c r="B15" s="97"/>
      <c r="C15" s="97" t="s">
        <v>281</v>
      </c>
      <c r="D15" s="97"/>
      <c r="E15" s="98" t="s">
        <v>301</v>
      </c>
      <c r="F15" s="175">
        <f t="shared" si="0"/>
        <v>11.48</v>
      </c>
      <c r="G15" s="175">
        <v>11.48</v>
      </c>
      <c r="H15" s="175"/>
      <c r="I15" s="176"/>
      <c r="J15" s="68"/>
      <c r="K15" s="54"/>
      <c r="L15" s="54"/>
      <c r="M15" s="54"/>
    </row>
    <row r="16" spans="1:13" ht="15" customHeight="1">
      <c r="A16" s="60"/>
      <c r="B16" s="97"/>
      <c r="C16" s="97"/>
      <c r="D16" s="97" t="s">
        <v>274</v>
      </c>
      <c r="E16" s="98" t="s">
        <v>302</v>
      </c>
      <c r="F16" s="175">
        <f t="shared" si="0"/>
        <v>11.48</v>
      </c>
      <c r="G16" s="175">
        <v>11.48</v>
      </c>
      <c r="H16" s="175"/>
      <c r="I16" s="175"/>
      <c r="J16" s="68"/>
      <c r="K16" s="54"/>
      <c r="L16" s="54"/>
      <c r="M16" s="54"/>
    </row>
    <row r="17" spans="1:13" ht="15" customHeight="1">
      <c r="A17" s="60"/>
      <c r="B17" s="97" t="s">
        <v>283</v>
      </c>
      <c r="C17" s="97"/>
      <c r="D17" s="97"/>
      <c r="E17" s="98" t="s">
        <v>303</v>
      </c>
      <c r="F17" s="175">
        <f t="shared" si="0"/>
        <v>10.54</v>
      </c>
      <c r="G17" s="175">
        <v>10.54</v>
      </c>
      <c r="H17" s="175"/>
      <c r="I17" s="175"/>
      <c r="J17" s="68"/>
      <c r="K17" s="54"/>
      <c r="L17" s="54"/>
      <c r="M17" s="54"/>
    </row>
    <row r="18" spans="1:13" ht="15" customHeight="1">
      <c r="A18" s="60"/>
      <c r="B18" s="97"/>
      <c r="C18" s="97" t="s">
        <v>284</v>
      </c>
      <c r="D18" s="97"/>
      <c r="E18" s="98" t="s">
        <v>304</v>
      </c>
      <c r="F18" s="175">
        <f t="shared" si="0"/>
        <v>10.54</v>
      </c>
      <c r="G18" s="176">
        <v>10.54</v>
      </c>
      <c r="H18" s="175"/>
      <c r="I18" s="175"/>
      <c r="J18" s="68"/>
      <c r="K18" s="54"/>
      <c r="L18" s="54"/>
      <c r="M18" s="54"/>
    </row>
    <row r="19" spans="1:13" ht="15" customHeight="1">
      <c r="A19" s="60"/>
      <c r="B19" s="97"/>
      <c r="C19" s="97"/>
      <c r="D19" s="97" t="s">
        <v>274</v>
      </c>
      <c r="E19" s="98" t="s">
        <v>305</v>
      </c>
      <c r="F19" s="175">
        <f t="shared" si="0"/>
        <v>10.54</v>
      </c>
      <c r="G19" s="175">
        <v>10.54</v>
      </c>
      <c r="H19" s="175"/>
      <c r="I19" s="175"/>
      <c r="J19" s="68"/>
      <c r="K19" s="54"/>
      <c r="L19" s="54"/>
      <c r="M19" s="54"/>
    </row>
    <row r="20" spans="1:13" ht="15" customHeight="1">
      <c r="A20" s="60" t="s">
        <v>270</v>
      </c>
      <c r="B20" s="97" t="s">
        <v>273</v>
      </c>
      <c r="C20" s="97"/>
      <c r="D20" s="97"/>
      <c r="E20" s="98" t="s">
        <v>306</v>
      </c>
      <c r="F20" s="175">
        <f t="shared" si="0"/>
        <v>24.31</v>
      </c>
      <c r="G20" s="175">
        <v>22.65</v>
      </c>
      <c r="H20" s="175">
        <v>1.65</v>
      </c>
      <c r="I20" s="175">
        <v>0.01</v>
      </c>
      <c r="J20" s="68"/>
      <c r="K20" s="54"/>
      <c r="L20" s="54"/>
      <c r="M20" s="54"/>
    </row>
    <row r="21" spans="1:13" ht="15" customHeight="1">
      <c r="A21" s="60"/>
      <c r="B21" s="97"/>
      <c r="C21" s="97" t="s">
        <v>274</v>
      </c>
      <c r="D21" s="97"/>
      <c r="E21" s="98" t="s">
        <v>257</v>
      </c>
      <c r="F21" s="175">
        <f t="shared" si="0"/>
        <v>24.31</v>
      </c>
      <c r="G21" s="175">
        <v>22.65</v>
      </c>
      <c r="H21" s="175">
        <v>1.65</v>
      </c>
      <c r="I21" s="175">
        <v>0.01</v>
      </c>
      <c r="J21" s="68"/>
      <c r="K21" s="54"/>
      <c r="L21" s="54"/>
      <c r="M21" s="54"/>
    </row>
    <row r="22" spans="1:13" ht="15" customHeight="1">
      <c r="A22" s="60"/>
      <c r="B22" s="97"/>
      <c r="C22" s="97"/>
      <c r="D22" s="97" t="s">
        <v>275</v>
      </c>
      <c r="E22" s="98" t="s">
        <v>307</v>
      </c>
      <c r="F22" s="175">
        <f t="shared" si="0"/>
        <v>24.31</v>
      </c>
      <c r="G22" s="175">
        <v>22.65</v>
      </c>
      <c r="H22" s="175">
        <v>1.65</v>
      </c>
      <c r="I22" s="175">
        <v>0.01</v>
      </c>
      <c r="J22" s="68"/>
      <c r="K22" s="54"/>
      <c r="L22" s="54"/>
      <c r="M22" s="54"/>
    </row>
    <row r="23" spans="1:13" ht="15" customHeight="1">
      <c r="A23" s="60"/>
      <c r="B23" s="97" t="s">
        <v>276</v>
      </c>
      <c r="C23" s="97"/>
      <c r="D23" s="97"/>
      <c r="E23" s="98" t="s">
        <v>308</v>
      </c>
      <c r="F23" s="175">
        <f t="shared" si="0"/>
        <v>4.77</v>
      </c>
      <c r="G23" s="175">
        <v>4.21</v>
      </c>
      <c r="H23" s="175">
        <v>0.04</v>
      </c>
      <c r="I23" s="175">
        <v>0.52</v>
      </c>
      <c r="J23" s="68"/>
      <c r="K23" s="54"/>
      <c r="L23" s="54"/>
      <c r="M23" s="54"/>
    </row>
    <row r="24" spans="1:13" ht="15" customHeight="1">
      <c r="A24" s="60"/>
      <c r="B24" s="97"/>
      <c r="C24" s="97" t="s">
        <v>277</v>
      </c>
      <c r="D24" s="97"/>
      <c r="E24" s="98" t="s">
        <v>269</v>
      </c>
      <c r="F24" s="175">
        <f t="shared" si="0"/>
        <v>4.77</v>
      </c>
      <c r="G24" s="175">
        <v>4.21</v>
      </c>
      <c r="H24" s="175">
        <v>0.04</v>
      </c>
      <c r="I24" s="175">
        <v>0.52</v>
      </c>
      <c r="J24" s="68"/>
      <c r="K24" s="54"/>
      <c r="L24" s="54"/>
      <c r="M24" s="54"/>
    </row>
    <row r="25" spans="1:13" ht="15" customHeight="1">
      <c r="A25" s="60"/>
      <c r="B25" s="97"/>
      <c r="C25" s="97"/>
      <c r="D25" s="97" t="s">
        <v>284</v>
      </c>
      <c r="E25" s="98" t="s">
        <v>309</v>
      </c>
      <c r="F25" s="175">
        <f t="shared" si="0"/>
        <v>0.56</v>
      </c>
      <c r="G25" s="175"/>
      <c r="H25" s="175">
        <v>0.04</v>
      </c>
      <c r="I25" s="175">
        <v>0.52</v>
      </c>
      <c r="J25" s="68"/>
      <c r="K25" s="54"/>
      <c r="L25" s="54"/>
      <c r="M25" s="54"/>
    </row>
    <row r="26" spans="1:13" ht="15" customHeight="1">
      <c r="A26" s="60"/>
      <c r="B26" s="97"/>
      <c r="C26" s="97"/>
      <c r="D26" s="97" t="s">
        <v>277</v>
      </c>
      <c r="E26" s="98" t="s">
        <v>263</v>
      </c>
      <c r="F26" s="175">
        <f t="shared" si="0"/>
        <v>4.21</v>
      </c>
      <c r="G26" s="175">
        <v>4.21</v>
      </c>
      <c r="H26" s="175"/>
      <c r="I26" s="175"/>
      <c r="J26" s="68"/>
      <c r="K26" s="54"/>
      <c r="L26" s="54"/>
      <c r="M26" s="54"/>
    </row>
    <row r="27" spans="1:13" ht="15" customHeight="1">
      <c r="A27" s="60"/>
      <c r="B27" s="97" t="s">
        <v>280</v>
      </c>
      <c r="C27" s="97"/>
      <c r="D27" s="97"/>
      <c r="E27" s="98" t="s">
        <v>310</v>
      </c>
      <c r="F27" s="175">
        <f t="shared" si="0"/>
        <v>1.66</v>
      </c>
      <c r="G27" s="175">
        <v>1.66</v>
      </c>
      <c r="H27" s="175"/>
      <c r="I27" s="175"/>
      <c r="J27" s="68"/>
      <c r="K27" s="54"/>
      <c r="L27" s="54"/>
      <c r="M27" s="54"/>
    </row>
    <row r="28" spans="1:13" ht="15" customHeight="1">
      <c r="A28" s="60"/>
      <c r="B28" s="97"/>
      <c r="C28" s="97" t="s">
        <v>281</v>
      </c>
      <c r="D28" s="97"/>
      <c r="E28" s="98" t="s">
        <v>311</v>
      </c>
      <c r="F28" s="175">
        <f t="shared" si="0"/>
        <v>1.66</v>
      </c>
      <c r="G28" s="175">
        <v>1.66</v>
      </c>
      <c r="H28" s="175"/>
      <c r="I28" s="175"/>
      <c r="J28" s="68"/>
      <c r="K28" s="54"/>
      <c r="L28" s="54"/>
      <c r="M28" s="54"/>
    </row>
    <row r="29" spans="1:13" ht="15" customHeight="1">
      <c r="A29" s="60"/>
      <c r="B29" s="97"/>
      <c r="C29" s="97"/>
      <c r="D29" s="97" t="s">
        <v>284</v>
      </c>
      <c r="E29" s="98" t="s">
        <v>312</v>
      </c>
      <c r="F29" s="175">
        <f t="shared" si="0"/>
        <v>1.66</v>
      </c>
      <c r="G29" s="175">
        <v>1.66</v>
      </c>
      <c r="H29" s="175"/>
      <c r="I29" s="175"/>
      <c r="J29" s="68"/>
      <c r="K29" s="54"/>
      <c r="L29" s="54"/>
      <c r="M29" s="54"/>
    </row>
    <row r="30" spans="1:13" ht="15" customHeight="1">
      <c r="A30" s="60"/>
      <c r="B30" s="97" t="s">
        <v>283</v>
      </c>
      <c r="C30" s="97"/>
      <c r="D30" s="97"/>
      <c r="E30" s="98" t="s">
        <v>313</v>
      </c>
      <c r="F30" s="175">
        <f t="shared" si="0"/>
        <v>2.46</v>
      </c>
      <c r="G30" s="175">
        <v>2.46</v>
      </c>
      <c r="H30" s="175"/>
      <c r="I30" s="175"/>
      <c r="J30" s="68"/>
      <c r="K30" s="54"/>
      <c r="L30" s="54"/>
      <c r="M30" s="54"/>
    </row>
    <row r="31" spans="1:13" ht="15" customHeight="1">
      <c r="A31" s="60"/>
      <c r="B31" s="97"/>
      <c r="C31" s="97" t="s">
        <v>284</v>
      </c>
      <c r="D31" s="97"/>
      <c r="E31" s="98" t="s">
        <v>314</v>
      </c>
      <c r="F31" s="175">
        <f t="shared" si="0"/>
        <v>2.46</v>
      </c>
      <c r="G31" s="175">
        <v>2.46</v>
      </c>
      <c r="H31" s="175"/>
      <c r="I31" s="175"/>
      <c r="J31" s="68"/>
      <c r="K31" s="54"/>
      <c r="L31" s="54"/>
      <c r="M31" s="54"/>
    </row>
    <row r="32" spans="1:13" ht="15" customHeight="1">
      <c r="A32" s="60"/>
      <c r="B32" s="97"/>
      <c r="C32" s="97"/>
      <c r="D32" s="97" t="s">
        <v>274</v>
      </c>
      <c r="E32" s="98" t="s">
        <v>315</v>
      </c>
      <c r="F32" s="175">
        <f t="shared" si="0"/>
        <v>2.46</v>
      </c>
      <c r="G32" s="175">
        <v>2.46</v>
      </c>
      <c r="H32" s="175"/>
      <c r="I32" s="175"/>
      <c r="J32" s="68"/>
      <c r="K32" s="54"/>
      <c r="L32" s="54"/>
      <c r="M32" s="54"/>
    </row>
  </sheetData>
  <sheetProtection/>
  <mergeCells count="7">
    <mergeCell ref="A4:A5"/>
    <mergeCell ref="E4:E5"/>
    <mergeCell ref="A1:M1"/>
    <mergeCell ref="L2:M2"/>
    <mergeCell ref="L3:M3"/>
    <mergeCell ref="B4:D4"/>
    <mergeCell ref="F4:M4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showGridLines="0" showZeros="0" zoomScalePageLayoutView="0" workbookViewId="0" topLeftCell="A1">
      <selection activeCell="D16" sqref="D16"/>
    </sheetView>
  </sheetViews>
  <sheetFormatPr defaultColWidth="9.33203125" defaultRowHeight="11.25"/>
  <cols>
    <col min="1" max="1" width="5.5" style="38" bestFit="1" customWidth="1"/>
    <col min="2" max="2" width="4.33203125" style="38" bestFit="1" customWidth="1"/>
    <col min="3" max="3" width="8.83203125" style="38" customWidth="1"/>
    <col min="4" max="4" width="38.5" style="38" customWidth="1"/>
    <col min="5" max="5" width="14.16015625" style="38" customWidth="1"/>
    <col min="6" max="6" width="12.66015625" style="38" customWidth="1"/>
    <col min="7" max="8" width="13.33203125" style="38" customWidth="1"/>
    <col min="9" max="9" width="14.83203125" style="38" customWidth="1"/>
    <col min="10" max="10" width="16.33203125" style="38" customWidth="1"/>
    <col min="11" max="11" width="15.83203125" style="38" customWidth="1"/>
    <col min="12" max="240" width="9.16015625" style="38" customWidth="1"/>
    <col min="241" max="16384" width="9.33203125" style="38" customWidth="1"/>
  </cols>
  <sheetData>
    <row r="1" spans="1:11" ht="30" customHeight="1">
      <c r="A1" s="197" t="s">
        <v>86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5.75" customHeight="1">
      <c r="A2"/>
      <c r="B2"/>
      <c r="C2"/>
      <c r="D2"/>
      <c r="E2"/>
      <c r="F2"/>
      <c r="G2"/>
      <c r="K2" s="81" t="s">
        <v>87</v>
      </c>
    </row>
    <row r="3" spans="1:11" ht="18" customHeight="1">
      <c r="A3" s="21" t="s">
        <v>255</v>
      </c>
      <c r="B3" s="76"/>
      <c r="C3" s="76"/>
      <c r="D3" s="76"/>
      <c r="E3" s="94"/>
      <c r="F3"/>
      <c r="G3" s="95"/>
      <c r="K3" s="99" t="s">
        <v>24</v>
      </c>
    </row>
    <row r="4" spans="1:11" s="37" customFormat="1" ht="12">
      <c r="A4" s="225" t="s">
        <v>50</v>
      </c>
      <c r="B4" s="225"/>
      <c r="C4" s="225"/>
      <c r="D4" s="194" t="s">
        <v>51</v>
      </c>
      <c r="E4" s="215" t="s">
        <v>65</v>
      </c>
      <c r="F4" s="215"/>
      <c r="G4" s="215"/>
      <c r="H4" s="215"/>
      <c r="I4" s="215"/>
      <c r="J4" s="215"/>
      <c r="K4" s="215"/>
    </row>
    <row r="5" spans="1:11" s="37" customFormat="1" ht="12" customHeight="1">
      <c r="A5" s="225" t="s">
        <v>52</v>
      </c>
      <c r="B5" s="225" t="s">
        <v>53</v>
      </c>
      <c r="C5" s="225" t="s">
        <v>54</v>
      </c>
      <c r="D5" s="194"/>
      <c r="E5" s="215" t="s">
        <v>40</v>
      </c>
      <c r="F5" s="215" t="s">
        <v>29</v>
      </c>
      <c r="G5" s="215"/>
      <c r="H5" s="215" t="s">
        <v>240</v>
      </c>
      <c r="I5" s="215" t="s">
        <v>242</v>
      </c>
      <c r="J5" s="215" t="s">
        <v>244</v>
      </c>
      <c r="K5" s="215" t="s">
        <v>71</v>
      </c>
    </row>
    <row r="6" spans="1:11" s="37" customFormat="1" ht="57.75" customHeight="1">
      <c r="A6" s="225"/>
      <c r="B6" s="225"/>
      <c r="C6" s="225"/>
      <c r="D6" s="194"/>
      <c r="E6" s="215"/>
      <c r="F6" s="61" t="s">
        <v>43</v>
      </c>
      <c r="G6" s="24" t="s">
        <v>44</v>
      </c>
      <c r="H6" s="215"/>
      <c r="I6" s="215"/>
      <c r="J6" s="215"/>
      <c r="K6" s="215"/>
    </row>
    <row r="7" spans="1:11" s="37" customFormat="1" ht="27" customHeight="1">
      <c r="A7" s="78"/>
      <c r="B7" s="78"/>
      <c r="C7" s="78"/>
      <c r="D7" s="79" t="s">
        <v>40</v>
      </c>
      <c r="E7" s="177">
        <f>SUM(F7:I7)</f>
        <v>218.24</v>
      </c>
      <c r="F7" s="177">
        <f>SUM(F8,F11,F16,F20)</f>
        <v>218.24</v>
      </c>
      <c r="G7" s="24"/>
      <c r="H7" s="24"/>
      <c r="I7" s="24"/>
      <c r="J7" s="24"/>
      <c r="K7" s="24"/>
    </row>
    <row r="8" spans="1:11" ht="18" customHeight="1">
      <c r="A8" s="32" t="s">
        <v>273</v>
      </c>
      <c r="B8" s="32"/>
      <c r="C8" s="32"/>
      <c r="D8" s="59" t="s">
        <v>293</v>
      </c>
      <c r="E8" s="173">
        <f aca="true" t="shared" si="0" ref="E8:E22">SUM(F8:I8)</f>
        <v>143.53</v>
      </c>
      <c r="F8" s="92">
        <v>143.53</v>
      </c>
      <c r="G8" s="68"/>
      <c r="H8" s="54"/>
      <c r="I8" s="54"/>
      <c r="J8" s="54"/>
      <c r="K8" s="54"/>
    </row>
    <row r="9" spans="1:11" ht="18" customHeight="1">
      <c r="A9" s="32"/>
      <c r="B9" s="32" t="s">
        <v>274</v>
      </c>
      <c r="C9" s="32"/>
      <c r="D9" s="59" t="s">
        <v>294</v>
      </c>
      <c r="E9" s="173">
        <f t="shared" si="0"/>
        <v>143.53</v>
      </c>
      <c r="F9" s="92">
        <v>143.53</v>
      </c>
      <c r="G9" s="68"/>
      <c r="H9" s="54"/>
      <c r="I9" s="54"/>
      <c r="J9" s="54"/>
      <c r="K9" s="54"/>
    </row>
    <row r="10" spans="1:11" ht="18" customHeight="1">
      <c r="A10" s="97"/>
      <c r="B10" s="97"/>
      <c r="C10" s="97" t="s">
        <v>275</v>
      </c>
      <c r="D10" s="98" t="s">
        <v>295</v>
      </c>
      <c r="E10" s="173">
        <f t="shared" si="0"/>
        <v>143.53</v>
      </c>
      <c r="F10" s="92">
        <v>143.53</v>
      </c>
      <c r="G10" s="68"/>
      <c r="H10" s="54"/>
      <c r="I10" s="54"/>
      <c r="J10" s="54"/>
      <c r="K10" s="54"/>
    </row>
    <row r="11" spans="1:11" ht="18" customHeight="1">
      <c r="A11" s="97" t="s">
        <v>276</v>
      </c>
      <c r="B11" s="97"/>
      <c r="C11" s="97"/>
      <c r="D11" s="98" t="s">
        <v>296</v>
      </c>
      <c r="E11" s="173">
        <f t="shared" si="0"/>
        <v>48.57</v>
      </c>
      <c r="F11" s="92">
        <v>48.57</v>
      </c>
      <c r="G11" s="68"/>
      <c r="H11" s="54"/>
      <c r="I11" s="54"/>
      <c r="J11" s="54"/>
      <c r="K11" s="54"/>
    </row>
    <row r="12" spans="1:11" ht="18" customHeight="1">
      <c r="A12" s="97"/>
      <c r="B12" s="97" t="s">
        <v>277</v>
      </c>
      <c r="C12" s="97"/>
      <c r="D12" s="98" t="s">
        <v>297</v>
      </c>
      <c r="E12" s="173">
        <f t="shared" si="0"/>
        <v>48.57</v>
      </c>
      <c r="F12" s="92">
        <v>48.57</v>
      </c>
      <c r="G12" s="68"/>
      <c r="H12" s="54"/>
      <c r="I12" s="54"/>
      <c r="J12" s="54"/>
      <c r="K12" s="54"/>
    </row>
    <row r="13" spans="1:11" ht="18" customHeight="1">
      <c r="A13" s="97"/>
      <c r="B13" s="97"/>
      <c r="C13" s="97" t="s">
        <v>274</v>
      </c>
      <c r="D13" s="98" t="s">
        <v>298</v>
      </c>
      <c r="E13" s="173">
        <f t="shared" si="0"/>
        <v>25.88</v>
      </c>
      <c r="F13" s="92">
        <v>25.88</v>
      </c>
      <c r="G13" s="68"/>
      <c r="H13" s="54"/>
      <c r="I13" s="54"/>
      <c r="J13" s="54"/>
      <c r="K13" s="54"/>
    </row>
    <row r="14" spans="1:11" ht="18" customHeight="1">
      <c r="A14" s="97"/>
      <c r="B14" s="97"/>
      <c r="C14" s="97" t="s">
        <v>284</v>
      </c>
      <c r="D14" s="98" t="s">
        <v>309</v>
      </c>
      <c r="E14" s="173">
        <f t="shared" si="0"/>
        <v>0.56</v>
      </c>
      <c r="F14" s="92">
        <v>0.56</v>
      </c>
      <c r="G14" s="68"/>
      <c r="H14" s="54"/>
      <c r="I14" s="54"/>
      <c r="J14" s="54"/>
      <c r="K14" s="54"/>
    </row>
    <row r="15" spans="1:11" ht="18" customHeight="1">
      <c r="A15" s="97"/>
      <c r="B15" s="97"/>
      <c r="C15" s="97" t="s">
        <v>277</v>
      </c>
      <c r="D15" s="98" t="s">
        <v>299</v>
      </c>
      <c r="E15" s="173">
        <f t="shared" si="0"/>
        <v>22.13</v>
      </c>
      <c r="F15" s="92">
        <v>22.13</v>
      </c>
      <c r="G15" s="68"/>
      <c r="H15" s="54"/>
      <c r="I15" s="54"/>
      <c r="J15" s="54"/>
      <c r="K15" s="54"/>
    </row>
    <row r="16" spans="1:11" ht="18" customHeight="1">
      <c r="A16" s="97" t="s">
        <v>280</v>
      </c>
      <c r="B16" s="97"/>
      <c r="C16" s="97"/>
      <c r="D16" s="98" t="s">
        <v>300</v>
      </c>
      <c r="E16" s="173">
        <f t="shared" si="0"/>
        <v>13.14</v>
      </c>
      <c r="F16" s="92">
        <v>13.14</v>
      </c>
      <c r="G16" s="68"/>
      <c r="H16" s="54"/>
      <c r="I16" s="54"/>
      <c r="J16" s="54"/>
      <c r="K16" s="54"/>
    </row>
    <row r="17" spans="1:11" ht="18" customHeight="1">
      <c r="A17" s="97"/>
      <c r="B17" s="97" t="s">
        <v>281</v>
      </c>
      <c r="C17" s="97"/>
      <c r="D17" s="98" t="s">
        <v>301</v>
      </c>
      <c r="E17" s="173">
        <f t="shared" si="0"/>
        <v>13.14</v>
      </c>
      <c r="F17" s="92">
        <v>13.14</v>
      </c>
      <c r="G17" s="68"/>
      <c r="H17" s="54"/>
      <c r="I17" s="54"/>
      <c r="J17" s="54"/>
      <c r="K17" s="54"/>
    </row>
    <row r="18" spans="1:11" ht="18" customHeight="1">
      <c r="A18" s="97"/>
      <c r="B18" s="97"/>
      <c r="C18" s="97" t="s">
        <v>274</v>
      </c>
      <c r="D18" s="98" t="s">
        <v>302</v>
      </c>
      <c r="E18" s="173">
        <f t="shared" si="0"/>
        <v>11.48</v>
      </c>
      <c r="F18" s="92">
        <v>11.48</v>
      </c>
      <c r="G18" s="68"/>
      <c r="H18" s="54"/>
      <c r="I18" s="54"/>
      <c r="J18" s="54"/>
      <c r="K18" s="54"/>
    </row>
    <row r="19" spans="1:11" ht="18" customHeight="1">
      <c r="A19" s="97"/>
      <c r="B19" s="97"/>
      <c r="C19" s="97" t="s">
        <v>284</v>
      </c>
      <c r="D19" s="98" t="s">
        <v>312</v>
      </c>
      <c r="E19" s="173">
        <f t="shared" si="0"/>
        <v>1.66</v>
      </c>
      <c r="F19" s="92">
        <v>1.66</v>
      </c>
      <c r="G19" s="68"/>
      <c r="H19" s="54"/>
      <c r="I19" s="54"/>
      <c r="J19" s="54"/>
      <c r="K19" s="54"/>
    </row>
    <row r="20" spans="1:11" ht="18" customHeight="1">
      <c r="A20" s="97" t="s">
        <v>283</v>
      </c>
      <c r="B20" s="97"/>
      <c r="C20" s="97"/>
      <c r="D20" s="98" t="s">
        <v>303</v>
      </c>
      <c r="E20" s="173">
        <f t="shared" si="0"/>
        <v>13</v>
      </c>
      <c r="F20" s="92">
        <v>13</v>
      </c>
      <c r="G20" s="68"/>
      <c r="H20" s="54"/>
      <c r="I20" s="54"/>
      <c r="J20" s="54"/>
      <c r="K20" s="54"/>
    </row>
    <row r="21" spans="1:11" ht="18" customHeight="1">
      <c r="A21" s="97"/>
      <c r="B21" s="97" t="s">
        <v>284</v>
      </c>
      <c r="C21" s="97"/>
      <c r="D21" s="98" t="s">
        <v>304</v>
      </c>
      <c r="E21" s="173">
        <f t="shared" si="0"/>
        <v>13</v>
      </c>
      <c r="F21" s="92">
        <v>13</v>
      </c>
      <c r="G21" s="68"/>
      <c r="H21" s="54"/>
      <c r="I21" s="54"/>
      <c r="J21" s="54"/>
      <c r="K21" s="54"/>
    </row>
    <row r="22" spans="1:11" ht="18" customHeight="1">
      <c r="A22" s="97"/>
      <c r="B22" s="97"/>
      <c r="C22" s="97" t="s">
        <v>274</v>
      </c>
      <c r="D22" s="98" t="s">
        <v>305</v>
      </c>
      <c r="E22" s="173">
        <f t="shared" si="0"/>
        <v>13</v>
      </c>
      <c r="F22" s="92">
        <v>13</v>
      </c>
      <c r="G22" s="68"/>
      <c r="H22" s="54"/>
      <c r="I22" s="54"/>
      <c r="J22" s="54"/>
      <c r="K22" s="54"/>
    </row>
  </sheetData>
  <sheetProtection/>
  <mergeCells count="13">
    <mergeCell ref="B5:B6"/>
    <mergeCell ref="C5:C6"/>
    <mergeCell ref="D4:D6"/>
    <mergeCell ref="K5:K6"/>
    <mergeCell ref="A1:K1"/>
    <mergeCell ref="A4:C4"/>
    <mergeCell ref="E4:K4"/>
    <mergeCell ref="F5:G5"/>
    <mergeCell ref="E5:E6"/>
    <mergeCell ref="H5:H6"/>
    <mergeCell ref="I5:I6"/>
    <mergeCell ref="J5:J6"/>
    <mergeCell ref="A5:A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7"/>
  <sheetViews>
    <sheetView showGridLines="0" showZeros="0" zoomScalePageLayoutView="0" workbookViewId="0" topLeftCell="A1">
      <selection activeCell="D64" sqref="D64"/>
    </sheetView>
  </sheetViews>
  <sheetFormatPr defaultColWidth="9.16015625" defaultRowHeight="12.75" customHeight="1"/>
  <cols>
    <col min="1" max="2" width="7.33203125" style="88" customWidth="1"/>
    <col min="3" max="3" width="49.5" style="0" customWidth="1"/>
    <col min="4" max="6" width="16" style="0" customWidth="1"/>
  </cols>
  <sheetData>
    <row r="1" spans="1:6" ht="19.5" customHeight="1">
      <c r="A1" s="188" t="s">
        <v>88</v>
      </c>
      <c r="B1" s="188"/>
      <c r="C1" s="188"/>
      <c r="D1" s="188"/>
      <c r="E1" s="188"/>
      <c r="F1" s="188"/>
    </row>
    <row r="2" spans="1:6" ht="15.75" customHeight="1">
      <c r="A2" s="55"/>
      <c r="B2" s="55"/>
      <c r="C2" s="55"/>
      <c r="D2" s="55"/>
      <c r="F2" s="81" t="s">
        <v>89</v>
      </c>
    </row>
    <row r="3" spans="1:6" s="38" customFormat="1" ht="11.25" customHeight="1">
      <c r="A3" s="189" t="s">
        <v>255</v>
      </c>
      <c r="B3" s="189"/>
      <c r="C3" s="229"/>
      <c r="D3" s="89"/>
      <c r="F3" s="81" t="s">
        <v>24</v>
      </c>
    </row>
    <row r="4" spans="1:6" s="37" customFormat="1" ht="12" customHeight="1">
      <c r="A4" s="230" t="s">
        <v>50</v>
      </c>
      <c r="B4" s="230"/>
      <c r="C4" s="194" t="s">
        <v>51</v>
      </c>
      <c r="D4" s="198" t="s">
        <v>90</v>
      </c>
      <c r="E4" s="199"/>
      <c r="F4" s="200"/>
    </row>
    <row r="5" spans="1:6" s="37" customFormat="1" ht="12" customHeight="1">
      <c r="A5" s="90" t="s">
        <v>52</v>
      </c>
      <c r="B5" s="90" t="s">
        <v>53</v>
      </c>
      <c r="C5" s="194"/>
      <c r="D5" s="45" t="s">
        <v>40</v>
      </c>
      <c r="E5" s="45" t="s">
        <v>91</v>
      </c>
      <c r="F5" s="45" t="s">
        <v>92</v>
      </c>
    </row>
    <row r="6" spans="1:6" s="37" customFormat="1" ht="12" customHeight="1">
      <c r="A6" s="90"/>
      <c r="B6" s="90"/>
      <c r="C6" s="45" t="s">
        <v>93</v>
      </c>
      <c r="D6" s="183">
        <f>SUM(E6:F6)</f>
        <v>218.24</v>
      </c>
      <c r="E6" s="91">
        <f>SUM(E7+E21+E49)</f>
        <v>190.41</v>
      </c>
      <c r="F6" s="91">
        <f>SUM(F7+F21+F49)</f>
        <v>27.83</v>
      </c>
    </row>
    <row r="7" spans="1:6" s="166" customFormat="1" ht="9.75" customHeight="1">
      <c r="A7" s="162">
        <v>301</v>
      </c>
      <c r="B7" s="162"/>
      <c r="C7" s="163" t="s">
        <v>45</v>
      </c>
      <c r="D7" s="183">
        <f>SUM(E7:F7)</f>
        <v>166.87</v>
      </c>
      <c r="E7" s="164">
        <f>SUM(E8:E20)</f>
        <v>166.87</v>
      </c>
      <c r="F7" s="165"/>
    </row>
    <row r="8" spans="1:7" s="166" customFormat="1" ht="9.75" customHeight="1">
      <c r="A8" s="162"/>
      <c r="B8" s="162" t="s">
        <v>61</v>
      </c>
      <c r="C8" s="163" t="s">
        <v>94</v>
      </c>
      <c r="D8" s="183">
        <f aca="true" t="shared" si="0" ref="D8:D71">SUM(E8:F8)</f>
        <v>66.48</v>
      </c>
      <c r="E8" s="167">
        <v>66.48</v>
      </c>
      <c r="F8" s="168"/>
      <c r="G8" s="169"/>
    </row>
    <row r="9" spans="1:6" s="166" customFormat="1" ht="9.75" customHeight="1">
      <c r="A9" s="162"/>
      <c r="B9" s="162" t="s">
        <v>58</v>
      </c>
      <c r="C9" s="163" t="s">
        <v>95</v>
      </c>
      <c r="D9" s="183">
        <f t="shared" si="0"/>
        <v>39.48</v>
      </c>
      <c r="E9" s="167">
        <v>39.48</v>
      </c>
      <c r="F9" s="168"/>
    </row>
    <row r="10" spans="1:7" s="166" customFormat="1" ht="9.75" customHeight="1">
      <c r="A10" s="162"/>
      <c r="B10" s="162" t="s">
        <v>96</v>
      </c>
      <c r="C10" s="163" t="s">
        <v>97</v>
      </c>
      <c r="D10" s="183">
        <f t="shared" si="0"/>
        <v>5.54</v>
      </c>
      <c r="E10" s="167">
        <v>5.54</v>
      </c>
      <c r="F10" s="168"/>
      <c r="G10" s="169"/>
    </row>
    <row r="11" spans="1:7" s="166" customFormat="1" ht="9.75" customHeight="1">
      <c r="A11" s="162"/>
      <c r="B11" s="162" t="s">
        <v>98</v>
      </c>
      <c r="C11" s="163" t="s">
        <v>99</v>
      </c>
      <c r="D11" s="183">
        <f t="shared" si="0"/>
        <v>0</v>
      </c>
      <c r="E11" s="164"/>
      <c r="F11" s="168"/>
      <c r="G11" s="169"/>
    </row>
    <row r="12" spans="1:7" s="166" customFormat="1" ht="9.75" customHeight="1">
      <c r="A12" s="162"/>
      <c r="B12" s="162" t="s">
        <v>66</v>
      </c>
      <c r="C12" s="163" t="s">
        <v>100</v>
      </c>
      <c r="D12" s="183">
        <f t="shared" si="0"/>
        <v>6.86</v>
      </c>
      <c r="E12" s="164">
        <v>6.86</v>
      </c>
      <c r="F12" s="168"/>
      <c r="G12" s="169"/>
    </row>
    <row r="13" spans="1:7" s="166" customFormat="1" ht="9.75" customHeight="1">
      <c r="A13" s="162"/>
      <c r="B13" s="162" t="s">
        <v>101</v>
      </c>
      <c r="C13" s="163" t="s">
        <v>102</v>
      </c>
      <c r="D13" s="183">
        <f t="shared" si="0"/>
        <v>22.13</v>
      </c>
      <c r="E13" s="164">
        <v>22.13</v>
      </c>
      <c r="F13" s="168"/>
      <c r="G13" s="169"/>
    </row>
    <row r="14" spans="1:7" s="166" customFormat="1" ht="9.75" customHeight="1">
      <c r="A14" s="162"/>
      <c r="B14" s="162" t="s">
        <v>103</v>
      </c>
      <c r="C14" s="163" t="s">
        <v>104</v>
      </c>
      <c r="D14" s="183">
        <f t="shared" si="0"/>
        <v>0</v>
      </c>
      <c r="E14" s="164"/>
      <c r="F14" s="168"/>
      <c r="G14" s="169"/>
    </row>
    <row r="15" spans="1:7" s="166" customFormat="1" ht="9.75" customHeight="1">
      <c r="A15" s="162"/>
      <c r="B15" s="162" t="s">
        <v>105</v>
      </c>
      <c r="C15" s="163" t="s">
        <v>106</v>
      </c>
      <c r="D15" s="183">
        <f t="shared" si="0"/>
        <v>8.75</v>
      </c>
      <c r="E15" s="164">
        <v>8.75</v>
      </c>
      <c r="F15" s="168"/>
      <c r="G15" s="169"/>
    </row>
    <row r="16" spans="1:7" s="166" customFormat="1" ht="9.75" customHeight="1">
      <c r="A16" s="162"/>
      <c r="B16" s="162" t="s">
        <v>59</v>
      </c>
      <c r="C16" s="163" t="s">
        <v>107</v>
      </c>
      <c r="D16" s="183">
        <f t="shared" si="0"/>
        <v>0</v>
      </c>
      <c r="E16" s="164"/>
      <c r="F16" s="168"/>
      <c r="G16" s="169"/>
    </row>
    <row r="17" spans="1:7" s="166" customFormat="1" ht="9.75" customHeight="1">
      <c r="A17" s="162"/>
      <c r="B17" s="162" t="s">
        <v>108</v>
      </c>
      <c r="C17" s="163" t="s">
        <v>109</v>
      </c>
      <c r="D17" s="183">
        <f t="shared" si="0"/>
        <v>4.63</v>
      </c>
      <c r="E17" s="164">
        <v>4.63</v>
      </c>
      <c r="F17" s="168"/>
      <c r="G17" s="169"/>
    </row>
    <row r="18" spans="1:7" s="166" customFormat="1" ht="9.75" customHeight="1">
      <c r="A18" s="162"/>
      <c r="B18" s="162" t="s">
        <v>110</v>
      </c>
      <c r="C18" s="163" t="s">
        <v>32</v>
      </c>
      <c r="D18" s="183">
        <f t="shared" si="0"/>
        <v>13</v>
      </c>
      <c r="E18" s="164">
        <v>13</v>
      </c>
      <c r="F18" s="168"/>
      <c r="G18" s="169"/>
    </row>
    <row r="19" spans="1:7" s="166" customFormat="1" ht="9.75" customHeight="1">
      <c r="A19" s="162"/>
      <c r="B19" s="162" t="s">
        <v>111</v>
      </c>
      <c r="C19" s="163" t="s">
        <v>112</v>
      </c>
      <c r="D19" s="183">
        <f t="shared" si="0"/>
        <v>0</v>
      </c>
      <c r="E19" s="164"/>
      <c r="F19" s="168"/>
      <c r="G19" s="169"/>
    </row>
    <row r="20" spans="1:7" s="166" customFormat="1" ht="9.75" customHeight="1">
      <c r="A20" s="162"/>
      <c r="B20" s="162" t="s">
        <v>113</v>
      </c>
      <c r="C20" s="163" t="s">
        <v>114</v>
      </c>
      <c r="D20" s="183">
        <f t="shared" si="0"/>
        <v>0</v>
      </c>
      <c r="E20" s="164">
        <v>0</v>
      </c>
      <c r="F20" s="168"/>
      <c r="G20" s="169"/>
    </row>
    <row r="21" spans="1:7" s="166" customFormat="1" ht="9.75" customHeight="1">
      <c r="A21" s="162" t="s">
        <v>115</v>
      </c>
      <c r="B21" s="162"/>
      <c r="C21" s="163" t="s">
        <v>46</v>
      </c>
      <c r="D21" s="183">
        <f t="shared" si="0"/>
        <v>27.83</v>
      </c>
      <c r="E21" s="164">
        <f>SUM(E22:E48)</f>
        <v>0</v>
      </c>
      <c r="F21" s="164">
        <f>SUM(F22:F48)</f>
        <v>27.83</v>
      </c>
      <c r="G21" s="169"/>
    </row>
    <row r="22" spans="1:6" s="166" customFormat="1" ht="9.75" customHeight="1">
      <c r="A22" s="162"/>
      <c r="B22" s="162" t="s">
        <v>61</v>
      </c>
      <c r="C22" s="163" t="s">
        <v>116</v>
      </c>
      <c r="D22" s="183">
        <f t="shared" si="0"/>
        <v>2.66</v>
      </c>
      <c r="E22" s="164"/>
      <c r="F22" s="165">
        <v>2.66</v>
      </c>
    </row>
    <row r="23" spans="1:6" s="166" customFormat="1" ht="9.75" customHeight="1">
      <c r="A23" s="162"/>
      <c r="B23" s="162" t="s">
        <v>58</v>
      </c>
      <c r="C23" s="163" t="s">
        <v>117</v>
      </c>
      <c r="D23" s="183">
        <f t="shared" si="0"/>
        <v>0.5</v>
      </c>
      <c r="E23" s="164"/>
      <c r="F23" s="165">
        <v>0.5</v>
      </c>
    </row>
    <row r="24" spans="1:6" s="166" customFormat="1" ht="9.75" customHeight="1">
      <c r="A24" s="162"/>
      <c r="B24" s="162" t="s">
        <v>96</v>
      </c>
      <c r="C24" s="163" t="s">
        <v>118</v>
      </c>
      <c r="D24" s="183">
        <f t="shared" si="0"/>
        <v>0</v>
      </c>
      <c r="E24" s="164"/>
      <c r="F24" s="165"/>
    </row>
    <row r="25" spans="1:6" s="166" customFormat="1" ht="9.75" customHeight="1">
      <c r="A25" s="162"/>
      <c r="B25" s="162" t="s">
        <v>60</v>
      </c>
      <c r="C25" s="163" t="s">
        <v>119</v>
      </c>
      <c r="D25" s="183">
        <f t="shared" si="0"/>
        <v>0.03</v>
      </c>
      <c r="E25" s="164"/>
      <c r="F25" s="165">
        <v>0.03</v>
      </c>
    </row>
    <row r="26" spans="1:6" s="166" customFormat="1" ht="9.75" customHeight="1">
      <c r="A26" s="162"/>
      <c r="B26" s="162" t="s">
        <v>57</v>
      </c>
      <c r="C26" s="163" t="s">
        <v>120</v>
      </c>
      <c r="D26" s="183">
        <f t="shared" si="0"/>
        <v>0</v>
      </c>
      <c r="E26" s="164"/>
      <c r="F26" s="165"/>
    </row>
    <row r="27" spans="1:6" s="166" customFormat="1" ht="9.75" customHeight="1">
      <c r="A27" s="162"/>
      <c r="B27" s="162" t="s">
        <v>98</v>
      </c>
      <c r="C27" s="163" t="s">
        <v>121</v>
      </c>
      <c r="D27" s="183">
        <f t="shared" si="0"/>
        <v>0</v>
      </c>
      <c r="E27" s="164"/>
      <c r="F27" s="165"/>
    </row>
    <row r="28" spans="1:6" s="166" customFormat="1" ht="9.75" customHeight="1">
      <c r="A28" s="162"/>
      <c r="B28" s="162" t="s">
        <v>66</v>
      </c>
      <c r="C28" s="163" t="s">
        <v>122</v>
      </c>
      <c r="D28" s="183">
        <f t="shared" si="0"/>
        <v>2.12</v>
      </c>
      <c r="E28" s="164"/>
      <c r="F28" s="165">
        <v>2.12</v>
      </c>
    </row>
    <row r="29" spans="1:6" s="166" customFormat="1" ht="9.75" customHeight="1">
      <c r="A29" s="162"/>
      <c r="B29" s="162" t="s">
        <v>101</v>
      </c>
      <c r="C29" s="163" t="s">
        <v>123</v>
      </c>
      <c r="D29" s="183">
        <f t="shared" si="0"/>
        <v>0</v>
      </c>
      <c r="E29" s="164"/>
      <c r="F29" s="165"/>
    </row>
    <row r="30" spans="1:6" s="166" customFormat="1" ht="9.75" customHeight="1">
      <c r="A30" s="162"/>
      <c r="B30" s="162" t="s">
        <v>103</v>
      </c>
      <c r="C30" s="163" t="s">
        <v>124</v>
      </c>
      <c r="D30" s="183">
        <f t="shared" si="0"/>
        <v>0</v>
      </c>
      <c r="E30" s="164"/>
      <c r="F30" s="165"/>
    </row>
    <row r="31" spans="1:6" s="166" customFormat="1" ht="9.75" customHeight="1">
      <c r="A31" s="162"/>
      <c r="B31" s="162" t="s">
        <v>59</v>
      </c>
      <c r="C31" s="163" t="s">
        <v>125</v>
      </c>
      <c r="D31" s="183">
        <f t="shared" si="0"/>
        <v>0.7</v>
      </c>
      <c r="E31" s="164"/>
      <c r="F31" s="165">
        <v>0.7</v>
      </c>
    </row>
    <row r="32" spans="1:6" s="166" customFormat="1" ht="9.75" customHeight="1">
      <c r="A32" s="162"/>
      <c r="B32" s="162" t="s">
        <v>108</v>
      </c>
      <c r="C32" s="163" t="s">
        <v>126</v>
      </c>
      <c r="D32" s="183">
        <f t="shared" si="0"/>
        <v>0</v>
      </c>
      <c r="E32" s="164"/>
      <c r="F32" s="165"/>
    </row>
    <row r="33" spans="1:6" s="166" customFormat="1" ht="9.75" customHeight="1">
      <c r="A33" s="162"/>
      <c r="B33" s="162" t="s">
        <v>110</v>
      </c>
      <c r="C33" s="163" t="s">
        <v>127</v>
      </c>
      <c r="D33" s="183">
        <f t="shared" si="0"/>
        <v>1</v>
      </c>
      <c r="E33" s="164"/>
      <c r="F33" s="165">
        <v>1</v>
      </c>
    </row>
    <row r="34" spans="1:6" s="166" customFormat="1" ht="9.75" customHeight="1">
      <c r="A34" s="162"/>
      <c r="B34" s="162" t="s">
        <v>111</v>
      </c>
      <c r="C34" s="163" t="s">
        <v>128</v>
      </c>
      <c r="D34" s="183">
        <f t="shared" si="0"/>
        <v>0.1</v>
      </c>
      <c r="E34" s="164"/>
      <c r="F34" s="165">
        <v>0.1</v>
      </c>
    </row>
    <row r="35" spans="1:6" s="166" customFormat="1" ht="9.75" customHeight="1">
      <c r="A35" s="162"/>
      <c r="B35" s="162" t="s">
        <v>129</v>
      </c>
      <c r="C35" s="163" t="s">
        <v>130</v>
      </c>
      <c r="D35" s="183">
        <f t="shared" si="0"/>
        <v>0</v>
      </c>
      <c r="E35" s="164"/>
      <c r="F35" s="165"/>
    </row>
    <row r="36" spans="1:6" s="166" customFormat="1" ht="9.75" customHeight="1">
      <c r="A36" s="162"/>
      <c r="B36" s="162" t="s">
        <v>131</v>
      </c>
      <c r="C36" s="163" t="s">
        <v>132</v>
      </c>
      <c r="D36" s="183">
        <f t="shared" si="0"/>
        <v>0</v>
      </c>
      <c r="E36" s="164"/>
      <c r="F36" s="165"/>
    </row>
    <row r="37" spans="1:6" s="166" customFormat="1" ht="9.75" customHeight="1">
      <c r="A37" s="162"/>
      <c r="B37" s="162" t="s">
        <v>133</v>
      </c>
      <c r="C37" s="163" t="s">
        <v>134</v>
      </c>
      <c r="D37" s="183">
        <f t="shared" si="0"/>
        <v>0.23</v>
      </c>
      <c r="E37" s="164"/>
      <c r="F37" s="165">
        <v>0.23</v>
      </c>
    </row>
    <row r="38" spans="1:6" s="166" customFormat="1" ht="9.75" customHeight="1">
      <c r="A38" s="162"/>
      <c r="B38" s="162" t="s">
        <v>135</v>
      </c>
      <c r="C38" s="170" t="s">
        <v>136</v>
      </c>
      <c r="D38" s="183">
        <f t="shared" si="0"/>
        <v>0</v>
      </c>
      <c r="E38" s="164"/>
      <c r="F38" s="165"/>
    </row>
    <row r="39" spans="1:6" s="166" customFormat="1" ht="9.75" customHeight="1">
      <c r="A39" s="162"/>
      <c r="B39" s="162" t="s">
        <v>137</v>
      </c>
      <c r="C39" s="165" t="s">
        <v>138</v>
      </c>
      <c r="D39" s="183">
        <f t="shared" si="0"/>
        <v>0</v>
      </c>
      <c r="E39" s="164"/>
      <c r="F39" s="165"/>
    </row>
    <row r="40" spans="1:6" s="166" customFormat="1" ht="9.75" customHeight="1">
      <c r="A40" s="162"/>
      <c r="B40" s="162" t="s">
        <v>139</v>
      </c>
      <c r="C40" s="165" t="s">
        <v>140</v>
      </c>
      <c r="D40" s="183">
        <f t="shared" si="0"/>
        <v>0</v>
      </c>
      <c r="E40" s="164"/>
      <c r="F40" s="165"/>
    </row>
    <row r="41" spans="1:6" s="166" customFormat="1" ht="9.75" customHeight="1">
      <c r="A41" s="162"/>
      <c r="B41" s="162" t="s">
        <v>141</v>
      </c>
      <c r="C41" s="165" t="s">
        <v>142</v>
      </c>
      <c r="D41" s="183">
        <f t="shared" si="0"/>
        <v>0.3</v>
      </c>
      <c r="E41" s="164"/>
      <c r="F41" s="165">
        <v>0.3</v>
      </c>
    </row>
    <row r="42" spans="1:6" s="166" customFormat="1" ht="9.75" customHeight="1">
      <c r="A42" s="162"/>
      <c r="B42" s="162" t="s">
        <v>143</v>
      </c>
      <c r="C42" s="165" t="s">
        <v>144</v>
      </c>
      <c r="D42" s="183">
        <f t="shared" si="0"/>
        <v>0</v>
      </c>
      <c r="E42" s="164"/>
      <c r="F42" s="165"/>
    </row>
    <row r="43" spans="1:6" s="166" customFormat="1" ht="9.75" customHeight="1">
      <c r="A43" s="162"/>
      <c r="B43" s="162" t="s">
        <v>145</v>
      </c>
      <c r="C43" s="163" t="s">
        <v>146</v>
      </c>
      <c r="D43" s="183">
        <f t="shared" si="0"/>
        <v>2.19</v>
      </c>
      <c r="E43" s="164"/>
      <c r="F43" s="165">
        <v>2.19</v>
      </c>
    </row>
    <row r="44" spans="1:6" s="166" customFormat="1" ht="9.75" customHeight="1">
      <c r="A44" s="162"/>
      <c r="B44" s="162" t="s">
        <v>147</v>
      </c>
      <c r="C44" s="163" t="s">
        <v>148</v>
      </c>
      <c r="D44" s="183">
        <f t="shared" si="0"/>
        <v>0</v>
      </c>
      <c r="E44" s="164"/>
      <c r="F44" s="165"/>
    </row>
    <row r="45" spans="1:6" s="166" customFormat="1" ht="9.75" customHeight="1">
      <c r="A45" s="162"/>
      <c r="B45" s="162" t="s">
        <v>149</v>
      </c>
      <c r="C45" s="163" t="s">
        <v>150</v>
      </c>
      <c r="D45" s="183">
        <f t="shared" si="0"/>
        <v>2.3</v>
      </c>
      <c r="E45" s="164"/>
      <c r="F45" s="165">
        <v>2.3</v>
      </c>
    </row>
    <row r="46" spans="1:6" s="166" customFormat="1" ht="9.75" customHeight="1">
      <c r="A46" s="162"/>
      <c r="B46" s="162" t="s">
        <v>151</v>
      </c>
      <c r="C46" s="163" t="s">
        <v>152</v>
      </c>
      <c r="D46" s="183">
        <f t="shared" si="0"/>
        <v>12.75</v>
      </c>
      <c r="E46" s="164"/>
      <c r="F46" s="165">
        <v>12.75</v>
      </c>
    </row>
    <row r="47" spans="1:6" s="166" customFormat="1" ht="9.75" customHeight="1">
      <c r="A47" s="162"/>
      <c r="B47" s="162" t="s">
        <v>153</v>
      </c>
      <c r="C47" s="163" t="s">
        <v>154</v>
      </c>
      <c r="D47" s="183">
        <f t="shared" si="0"/>
        <v>0</v>
      </c>
      <c r="E47" s="164"/>
      <c r="F47" s="165"/>
    </row>
    <row r="48" spans="1:8" s="166" customFormat="1" ht="9.75" customHeight="1">
      <c r="A48" s="162"/>
      <c r="B48" s="162" t="s">
        <v>113</v>
      </c>
      <c r="C48" s="163" t="s">
        <v>155</v>
      </c>
      <c r="D48" s="183">
        <f t="shared" si="0"/>
        <v>2.95</v>
      </c>
      <c r="E48" s="164"/>
      <c r="F48" s="168">
        <v>2.95</v>
      </c>
      <c r="G48" s="169"/>
      <c r="H48" s="169"/>
    </row>
    <row r="49" spans="1:7" s="166" customFormat="1" ht="9.75" customHeight="1">
      <c r="A49" s="162" t="s">
        <v>156</v>
      </c>
      <c r="B49" s="162"/>
      <c r="C49" s="163" t="s">
        <v>157</v>
      </c>
      <c r="D49" s="183">
        <f t="shared" si="0"/>
        <v>23.54</v>
      </c>
      <c r="E49" s="164">
        <f>SUM(E50:E60)</f>
        <v>23.54</v>
      </c>
      <c r="F49" s="164">
        <f>SUM(F50:F60)</f>
        <v>0</v>
      </c>
      <c r="G49" s="169"/>
    </row>
    <row r="50" spans="1:7" s="166" customFormat="1" ht="9.75" customHeight="1">
      <c r="A50" s="162"/>
      <c r="B50" s="162" t="s">
        <v>61</v>
      </c>
      <c r="C50" s="163" t="s">
        <v>158</v>
      </c>
      <c r="D50" s="183">
        <f t="shared" si="0"/>
        <v>18.06</v>
      </c>
      <c r="E50" s="164">
        <v>18.06</v>
      </c>
      <c r="F50" s="168"/>
      <c r="G50" s="169"/>
    </row>
    <row r="51" spans="1:6" s="166" customFormat="1" ht="9.75" customHeight="1">
      <c r="A51" s="162"/>
      <c r="B51" s="162" t="s">
        <v>58</v>
      </c>
      <c r="C51" s="163" t="s">
        <v>159</v>
      </c>
      <c r="D51" s="183">
        <f t="shared" si="0"/>
        <v>5.43</v>
      </c>
      <c r="E51" s="164">
        <v>5.43</v>
      </c>
      <c r="F51" s="165"/>
    </row>
    <row r="52" spans="1:7" s="166" customFormat="1" ht="9.75" customHeight="1">
      <c r="A52" s="162"/>
      <c r="B52" s="162" t="s">
        <v>96</v>
      </c>
      <c r="C52" s="163" t="s">
        <v>160</v>
      </c>
      <c r="D52" s="183">
        <f t="shared" si="0"/>
        <v>0</v>
      </c>
      <c r="E52" s="164"/>
      <c r="F52" s="168"/>
      <c r="G52" s="169"/>
    </row>
    <row r="53" spans="1:7" s="166" customFormat="1" ht="9.75" customHeight="1">
      <c r="A53" s="162"/>
      <c r="B53" s="162" t="s">
        <v>60</v>
      </c>
      <c r="C53" s="163" t="s">
        <v>161</v>
      </c>
      <c r="D53" s="183">
        <f t="shared" si="0"/>
        <v>0</v>
      </c>
      <c r="E53" s="164"/>
      <c r="F53" s="168"/>
      <c r="G53" s="169"/>
    </row>
    <row r="54" spans="1:7" s="166" customFormat="1" ht="9.75" customHeight="1">
      <c r="A54" s="162"/>
      <c r="B54" s="162" t="s">
        <v>57</v>
      </c>
      <c r="C54" s="163" t="s">
        <v>162</v>
      </c>
      <c r="D54" s="183">
        <f t="shared" si="0"/>
        <v>0</v>
      </c>
      <c r="E54" s="164"/>
      <c r="F54" s="168"/>
      <c r="G54" s="169"/>
    </row>
    <row r="55" spans="1:7" s="166" customFormat="1" ht="9.75" customHeight="1">
      <c r="A55" s="162"/>
      <c r="B55" s="162" t="s">
        <v>98</v>
      </c>
      <c r="C55" s="163" t="s">
        <v>163</v>
      </c>
      <c r="D55" s="183">
        <f t="shared" si="0"/>
        <v>0</v>
      </c>
      <c r="E55" s="164"/>
      <c r="F55" s="168"/>
      <c r="G55" s="169"/>
    </row>
    <row r="56" spans="1:7" s="166" customFormat="1" ht="9.75" customHeight="1">
      <c r="A56" s="162"/>
      <c r="B56" s="162" t="s">
        <v>66</v>
      </c>
      <c r="C56" s="163" t="s">
        <v>164</v>
      </c>
      <c r="D56" s="183">
        <f t="shared" si="0"/>
        <v>0</v>
      </c>
      <c r="E56" s="164"/>
      <c r="F56" s="168"/>
      <c r="G56" s="169"/>
    </row>
    <row r="57" spans="1:7" s="166" customFormat="1" ht="9.75" customHeight="1">
      <c r="A57" s="162"/>
      <c r="B57" s="162" t="s">
        <v>101</v>
      </c>
      <c r="C57" s="163" t="s">
        <v>165</v>
      </c>
      <c r="D57" s="183">
        <f t="shared" si="0"/>
        <v>0</v>
      </c>
      <c r="E57" s="164"/>
      <c r="F57" s="168"/>
      <c r="G57" s="169"/>
    </row>
    <row r="58" spans="1:7" s="166" customFormat="1" ht="9.75" customHeight="1">
      <c r="A58" s="162"/>
      <c r="B58" s="162" t="s">
        <v>103</v>
      </c>
      <c r="C58" s="163" t="s">
        <v>166</v>
      </c>
      <c r="D58" s="183">
        <f t="shared" si="0"/>
        <v>0</v>
      </c>
      <c r="E58" s="164"/>
      <c r="F58" s="168"/>
      <c r="G58" s="169"/>
    </row>
    <row r="59" spans="1:7" s="166" customFormat="1" ht="9.75" customHeight="1">
      <c r="A59" s="162"/>
      <c r="B59" s="162" t="s">
        <v>105</v>
      </c>
      <c r="C59" s="163" t="s">
        <v>167</v>
      </c>
      <c r="D59" s="183">
        <f t="shared" si="0"/>
        <v>0</v>
      </c>
      <c r="E59" s="164"/>
      <c r="F59" s="168"/>
      <c r="G59" s="169"/>
    </row>
    <row r="60" spans="1:6" s="166" customFormat="1" ht="9.75" customHeight="1">
      <c r="A60" s="162"/>
      <c r="B60" s="162" t="s">
        <v>113</v>
      </c>
      <c r="C60" s="163" t="s">
        <v>168</v>
      </c>
      <c r="D60" s="183">
        <f t="shared" si="0"/>
        <v>0.05</v>
      </c>
      <c r="E60" s="164">
        <v>0.05</v>
      </c>
      <c r="F60" s="168"/>
    </row>
    <row r="61" spans="1:9" s="166" customFormat="1" ht="9.75" customHeight="1">
      <c r="A61" s="162" t="s">
        <v>169</v>
      </c>
      <c r="B61" s="162"/>
      <c r="C61" s="165" t="s">
        <v>170</v>
      </c>
      <c r="D61" s="183">
        <f t="shared" si="0"/>
        <v>0</v>
      </c>
      <c r="E61" s="165"/>
      <c r="F61" s="168"/>
      <c r="I61" s="169"/>
    </row>
    <row r="62" spans="1:9" s="166" customFormat="1" ht="9.75" customHeight="1">
      <c r="A62" s="162"/>
      <c r="B62" s="162" t="s">
        <v>61</v>
      </c>
      <c r="C62" s="171" t="s">
        <v>171</v>
      </c>
      <c r="D62" s="183">
        <f t="shared" si="0"/>
        <v>0</v>
      </c>
      <c r="E62" s="165"/>
      <c r="F62" s="168"/>
      <c r="H62" s="169"/>
      <c r="I62" s="169"/>
    </row>
    <row r="63" spans="1:8" s="166" customFormat="1" ht="9.75" customHeight="1">
      <c r="A63" s="162"/>
      <c r="B63" s="162" t="s">
        <v>58</v>
      </c>
      <c r="C63" s="171" t="s">
        <v>172</v>
      </c>
      <c r="D63" s="183">
        <f t="shared" si="0"/>
        <v>0</v>
      </c>
      <c r="E63" s="165"/>
      <c r="F63" s="168"/>
      <c r="G63" s="169"/>
      <c r="H63" s="169"/>
    </row>
    <row r="64" spans="1:7" s="166" customFormat="1" ht="9.75" customHeight="1">
      <c r="A64" s="162"/>
      <c r="B64" s="162" t="s">
        <v>96</v>
      </c>
      <c r="C64" s="171" t="s">
        <v>173</v>
      </c>
      <c r="D64" s="183">
        <f t="shared" si="0"/>
        <v>0</v>
      </c>
      <c r="E64" s="165"/>
      <c r="F64" s="165"/>
      <c r="G64" s="169"/>
    </row>
    <row r="65" spans="1:6" s="166" customFormat="1" ht="9.75" customHeight="1">
      <c r="A65" s="162"/>
      <c r="B65" s="162" t="s">
        <v>57</v>
      </c>
      <c r="C65" s="171" t="s">
        <v>174</v>
      </c>
      <c r="D65" s="183">
        <f t="shared" si="0"/>
        <v>0</v>
      </c>
      <c r="E65" s="165"/>
      <c r="F65" s="165"/>
    </row>
    <row r="66" spans="1:6" s="166" customFormat="1" ht="9.75" customHeight="1">
      <c r="A66" s="162"/>
      <c r="B66" s="162" t="s">
        <v>98</v>
      </c>
      <c r="C66" s="171" t="s">
        <v>175</v>
      </c>
      <c r="D66" s="183">
        <f t="shared" si="0"/>
        <v>0</v>
      </c>
      <c r="E66" s="165"/>
      <c r="F66" s="165"/>
    </row>
    <row r="67" spans="1:6" s="166" customFormat="1" ht="9.75" customHeight="1">
      <c r="A67" s="162"/>
      <c r="B67" s="162" t="s">
        <v>66</v>
      </c>
      <c r="C67" s="171" t="s">
        <v>176</v>
      </c>
      <c r="D67" s="183">
        <f t="shared" si="0"/>
        <v>0</v>
      </c>
      <c r="E67" s="165"/>
      <c r="F67" s="165"/>
    </row>
    <row r="68" spans="1:6" s="166" customFormat="1" ht="9.75" customHeight="1">
      <c r="A68" s="162"/>
      <c r="B68" s="162" t="s">
        <v>101</v>
      </c>
      <c r="C68" s="171" t="s">
        <v>177</v>
      </c>
      <c r="D68" s="183">
        <f t="shared" si="0"/>
        <v>0</v>
      </c>
      <c r="E68" s="165"/>
      <c r="F68" s="165"/>
    </row>
    <row r="69" spans="1:6" s="166" customFormat="1" ht="9.75" customHeight="1">
      <c r="A69" s="162"/>
      <c r="B69" s="162" t="s">
        <v>103</v>
      </c>
      <c r="C69" s="171" t="s">
        <v>178</v>
      </c>
      <c r="D69" s="183">
        <f t="shared" si="0"/>
        <v>0</v>
      </c>
      <c r="E69" s="165"/>
      <c r="F69" s="165"/>
    </row>
    <row r="70" spans="1:6" s="166" customFormat="1" ht="9.75" customHeight="1">
      <c r="A70" s="162"/>
      <c r="B70" s="162" t="s">
        <v>105</v>
      </c>
      <c r="C70" s="171" t="s">
        <v>179</v>
      </c>
      <c r="D70" s="183">
        <f t="shared" si="0"/>
        <v>0</v>
      </c>
      <c r="E70" s="165"/>
      <c r="F70" s="165"/>
    </row>
    <row r="71" spans="1:6" s="166" customFormat="1" ht="9.75" customHeight="1">
      <c r="A71" s="162"/>
      <c r="B71" s="162" t="s">
        <v>59</v>
      </c>
      <c r="C71" s="171" t="s">
        <v>180</v>
      </c>
      <c r="D71" s="183">
        <f t="shared" si="0"/>
        <v>0</v>
      </c>
      <c r="E71" s="165"/>
      <c r="F71" s="165"/>
    </row>
    <row r="72" spans="1:6" s="166" customFormat="1" ht="9.75" customHeight="1">
      <c r="A72" s="162"/>
      <c r="B72" s="162" t="s">
        <v>108</v>
      </c>
      <c r="C72" s="171" t="s">
        <v>181</v>
      </c>
      <c r="D72" s="183">
        <f aca="true" t="shared" si="1" ref="D72:D77">SUM(E72:F72)</f>
        <v>0</v>
      </c>
      <c r="E72" s="165"/>
      <c r="F72" s="165"/>
    </row>
    <row r="73" spans="1:6" s="166" customFormat="1" ht="9.75" customHeight="1">
      <c r="A73" s="162"/>
      <c r="B73" s="162" t="s">
        <v>110</v>
      </c>
      <c r="C73" s="171" t="s">
        <v>182</v>
      </c>
      <c r="D73" s="183">
        <f t="shared" si="1"/>
        <v>0</v>
      </c>
      <c r="E73" s="165"/>
      <c r="F73" s="165"/>
    </row>
    <row r="74" spans="1:6" s="166" customFormat="1" ht="9.75" customHeight="1">
      <c r="A74" s="162"/>
      <c r="B74" s="162" t="s">
        <v>183</v>
      </c>
      <c r="C74" s="171" t="s">
        <v>184</v>
      </c>
      <c r="D74" s="183">
        <f t="shared" si="1"/>
        <v>0</v>
      </c>
      <c r="E74" s="165"/>
      <c r="F74" s="165"/>
    </row>
    <row r="75" spans="1:6" s="166" customFormat="1" ht="9.75" customHeight="1">
      <c r="A75" s="162"/>
      <c r="B75" s="162" t="s">
        <v>185</v>
      </c>
      <c r="C75" s="171" t="s">
        <v>186</v>
      </c>
      <c r="D75" s="183">
        <f t="shared" si="1"/>
        <v>0</v>
      </c>
      <c r="E75" s="165"/>
      <c r="F75" s="165"/>
    </row>
    <row r="76" spans="1:6" s="166" customFormat="1" ht="9.75" customHeight="1">
      <c r="A76" s="162"/>
      <c r="B76" s="162" t="s">
        <v>187</v>
      </c>
      <c r="C76" s="171" t="s">
        <v>188</v>
      </c>
      <c r="D76" s="183">
        <f t="shared" si="1"/>
        <v>0</v>
      </c>
      <c r="E76" s="165"/>
      <c r="F76" s="165"/>
    </row>
    <row r="77" spans="1:6" s="166" customFormat="1" ht="9.75" customHeight="1">
      <c r="A77" s="162"/>
      <c r="B77" s="162" t="s">
        <v>113</v>
      </c>
      <c r="C77" s="171" t="s">
        <v>189</v>
      </c>
      <c r="D77" s="183">
        <f t="shared" si="1"/>
        <v>0</v>
      </c>
      <c r="E77" s="165"/>
      <c r="F77" s="165"/>
    </row>
  </sheetData>
  <sheetProtection/>
  <mergeCells count="5">
    <mergeCell ref="C4:C5"/>
    <mergeCell ref="A1:F1"/>
    <mergeCell ref="A3:C3"/>
    <mergeCell ref="A4:B4"/>
    <mergeCell ref="D4:F4"/>
  </mergeCells>
  <printOptions horizontalCentered="1"/>
  <pageMargins left="0" right="0" top="0.1968503937007874" bottom="0.1968503937007874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E8" sqref="E8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84" customFormat="1" ht="27">
      <c r="A1" s="223" t="s">
        <v>190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s="38" customFormat="1" ht="17.25" customHeight="1">
      <c r="A2" s="85"/>
      <c r="B2" s="86"/>
      <c r="C2" s="86"/>
      <c r="D2" s="86"/>
      <c r="E2" s="86"/>
      <c r="F2" s="86"/>
      <c r="G2" s="86"/>
      <c r="H2" s="86"/>
      <c r="L2" s="85"/>
      <c r="M2" s="87" t="s">
        <v>191</v>
      </c>
    </row>
    <row r="3" spans="1:13" ht="18.75" customHeight="1">
      <c r="A3" s="184" t="s">
        <v>255</v>
      </c>
      <c r="B3" s="184"/>
      <c r="C3" s="184"/>
      <c r="D3" s="76"/>
      <c r="E3" s="76"/>
      <c r="F3" s="76"/>
      <c r="G3" s="76"/>
      <c r="H3" s="76"/>
      <c r="K3" s="38"/>
      <c r="L3" s="219" t="s">
        <v>24</v>
      </c>
      <c r="M3" s="219"/>
    </row>
    <row r="4" spans="1:13" s="13" customFormat="1" ht="27" customHeight="1">
      <c r="A4" s="225" t="s">
        <v>37</v>
      </c>
      <c r="B4" s="225" t="s">
        <v>50</v>
      </c>
      <c r="C4" s="225"/>
      <c r="D4" s="225"/>
      <c r="E4" s="194" t="s">
        <v>51</v>
      </c>
      <c r="F4" s="194" t="s">
        <v>74</v>
      </c>
      <c r="G4" s="194"/>
      <c r="H4" s="194"/>
      <c r="I4" s="194"/>
      <c r="J4" s="194"/>
      <c r="K4" s="194"/>
      <c r="L4" s="194"/>
      <c r="M4" s="194"/>
    </row>
    <row r="5" spans="1:13" s="13" customFormat="1" ht="27" customHeight="1">
      <c r="A5" s="225"/>
      <c r="B5" s="46" t="s">
        <v>52</v>
      </c>
      <c r="C5" s="46" t="s">
        <v>53</v>
      </c>
      <c r="D5" s="45" t="s">
        <v>54</v>
      </c>
      <c r="E5" s="194"/>
      <c r="F5" s="45" t="s">
        <v>40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85</v>
      </c>
    </row>
    <row r="6" spans="1:13" s="13" customFormat="1" ht="24" customHeight="1">
      <c r="A6" s="77"/>
      <c r="B6" s="78"/>
      <c r="C6" s="78"/>
      <c r="D6" s="78"/>
      <c r="E6" s="79" t="s">
        <v>40</v>
      </c>
      <c r="F6" s="80">
        <f>SUM(G6:J6)</f>
        <v>0</v>
      </c>
      <c r="G6" s="80">
        <f>SUM(G7:G20)</f>
        <v>0</v>
      </c>
      <c r="H6" s="80">
        <f>SUM(H7:H20)</f>
        <v>0</v>
      </c>
      <c r="I6" s="80">
        <f>SUM(I7:I20)</f>
        <v>0</v>
      </c>
      <c r="J6" s="80">
        <f>SUM(J7:J20)</f>
        <v>0</v>
      </c>
      <c r="K6" s="82"/>
      <c r="L6" s="82"/>
      <c r="M6" s="83"/>
    </row>
    <row r="7" spans="1:13" ht="24" customHeight="1">
      <c r="A7" s="60" t="s">
        <v>75</v>
      </c>
      <c r="B7" s="32"/>
      <c r="C7" s="32"/>
      <c r="D7" s="32"/>
      <c r="E7" s="59"/>
      <c r="F7" s="68">
        <f>SUM(G7:J7)</f>
        <v>0</v>
      </c>
      <c r="G7" s="68"/>
      <c r="H7" s="68"/>
      <c r="I7" s="68"/>
      <c r="J7" s="68"/>
      <c r="K7" s="54"/>
      <c r="L7" s="54"/>
      <c r="M7" s="54"/>
    </row>
    <row r="8" spans="1:13" ht="24" customHeight="1">
      <c r="A8" s="60"/>
      <c r="B8" s="32"/>
      <c r="C8" s="32"/>
      <c r="D8" s="32"/>
      <c r="E8" s="59"/>
      <c r="F8" s="68">
        <f aca="true" t="shared" si="0" ref="F8:F19">SUM(G8:J8)</f>
        <v>0</v>
      </c>
      <c r="G8" s="68"/>
      <c r="H8" s="68"/>
      <c r="I8" s="68"/>
      <c r="J8" s="68"/>
      <c r="K8" s="54"/>
      <c r="L8" s="54"/>
      <c r="M8" s="54"/>
    </row>
    <row r="9" spans="1:13" ht="24" customHeight="1">
      <c r="A9" s="60"/>
      <c r="B9" s="32"/>
      <c r="C9" s="32"/>
      <c r="D9" s="32"/>
      <c r="E9" s="59"/>
      <c r="F9" s="68">
        <f t="shared" si="0"/>
        <v>0</v>
      </c>
      <c r="G9" s="68"/>
      <c r="H9" s="68"/>
      <c r="I9" s="68"/>
      <c r="J9" s="68"/>
      <c r="K9" s="54"/>
      <c r="L9" s="54"/>
      <c r="M9" s="54"/>
    </row>
    <row r="10" spans="1:13" ht="24" customHeight="1">
      <c r="A10" s="60"/>
      <c r="B10" s="32"/>
      <c r="C10" s="32"/>
      <c r="D10" s="32"/>
      <c r="E10" s="59"/>
      <c r="F10" s="68">
        <f t="shared" si="0"/>
        <v>0</v>
      </c>
      <c r="G10" s="68"/>
      <c r="H10" s="68"/>
      <c r="I10" s="68"/>
      <c r="J10" s="68"/>
      <c r="K10" s="54"/>
      <c r="L10" s="54"/>
      <c r="M10" s="54"/>
    </row>
    <row r="11" spans="1:13" ht="24" customHeight="1">
      <c r="A11" s="60" t="s">
        <v>76</v>
      </c>
      <c r="B11" s="32"/>
      <c r="C11" s="32"/>
      <c r="D11" s="32"/>
      <c r="E11" s="59"/>
      <c r="F11" s="68">
        <f t="shared" si="0"/>
        <v>0</v>
      </c>
      <c r="G11" s="68"/>
      <c r="H11" s="68"/>
      <c r="I11" s="68"/>
      <c r="J11" s="68"/>
      <c r="K11" s="54"/>
      <c r="L11" s="54"/>
      <c r="M11" s="54"/>
    </row>
    <row r="12" spans="1:13" ht="24" customHeight="1">
      <c r="A12" s="60"/>
      <c r="B12" s="32"/>
      <c r="C12" s="32"/>
      <c r="D12" s="32"/>
      <c r="E12" s="59"/>
      <c r="F12" s="68">
        <f t="shared" si="0"/>
        <v>0</v>
      </c>
      <c r="G12" s="68"/>
      <c r="H12" s="68"/>
      <c r="I12" s="68"/>
      <c r="J12" s="68"/>
      <c r="K12" s="54"/>
      <c r="L12" s="54"/>
      <c r="M12" s="54"/>
    </row>
    <row r="13" spans="1:13" ht="24" customHeight="1">
      <c r="A13" s="60"/>
      <c r="B13" s="32"/>
      <c r="C13" s="32"/>
      <c r="D13" s="32"/>
      <c r="E13" s="59"/>
      <c r="F13" s="68">
        <f t="shared" si="0"/>
        <v>0</v>
      </c>
      <c r="G13" s="68"/>
      <c r="H13" s="68"/>
      <c r="I13" s="68"/>
      <c r="J13" s="68"/>
      <c r="K13" s="54"/>
      <c r="L13" s="54"/>
      <c r="M13" s="54"/>
    </row>
    <row r="14" spans="1:13" ht="24" customHeight="1">
      <c r="A14" s="60"/>
      <c r="B14" s="32"/>
      <c r="C14" s="32"/>
      <c r="D14" s="32"/>
      <c r="E14" s="59"/>
      <c r="F14" s="68">
        <f t="shared" si="0"/>
        <v>0</v>
      </c>
      <c r="G14" s="68"/>
      <c r="H14" s="68"/>
      <c r="I14" s="68"/>
      <c r="J14" s="68"/>
      <c r="K14" s="54"/>
      <c r="L14" s="54"/>
      <c r="M14" s="54"/>
    </row>
    <row r="15" spans="1:13" ht="24" customHeight="1">
      <c r="A15" s="60" t="s">
        <v>76</v>
      </c>
      <c r="B15" s="32"/>
      <c r="C15" s="32"/>
      <c r="D15" s="32"/>
      <c r="E15" s="59"/>
      <c r="F15" s="68">
        <f t="shared" si="0"/>
        <v>0</v>
      </c>
      <c r="G15" s="68"/>
      <c r="H15" s="68"/>
      <c r="I15" s="68"/>
      <c r="J15" s="68"/>
      <c r="K15" s="54"/>
      <c r="L15" s="54"/>
      <c r="M15" s="54"/>
    </row>
    <row r="16" spans="1:13" ht="22.5" customHeight="1">
      <c r="A16" s="73" t="s">
        <v>62</v>
      </c>
      <c r="B16" s="32"/>
      <c r="C16" s="32"/>
      <c r="D16" s="32"/>
      <c r="E16" s="59"/>
      <c r="F16" s="68">
        <f t="shared" si="0"/>
        <v>0</v>
      </c>
      <c r="G16" s="68"/>
      <c r="H16" s="68"/>
      <c r="I16" s="68"/>
      <c r="J16" s="68"/>
      <c r="K16" s="54"/>
      <c r="L16" s="54"/>
      <c r="M16" s="54"/>
    </row>
    <row r="17" spans="1:13" ht="12.75" customHeight="1">
      <c r="A17" s="60"/>
      <c r="B17" s="32"/>
      <c r="C17" s="32"/>
      <c r="D17" s="32"/>
      <c r="E17" s="59"/>
      <c r="F17" s="68">
        <f t="shared" si="0"/>
        <v>0</v>
      </c>
      <c r="G17" s="68"/>
      <c r="H17" s="68"/>
      <c r="I17" s="68"/>
      <c r="J17" s="68"/>
      <c r="K17" s="54"/>
      <c r="L17" s="54"/>
      <c r="M17" s="54"/>
    </row>
    <row r="18" spans="1:13" ht="10.5" customHeight="1">
      <c r="A18" s="60"/>
      <c r="B18" s="32"/>
      <c r="C18" s="32"/>
      <c r="D18" s="32"/>
      <c r="E18" s="59"/>
      <c r="F18" s="68">
        <f t="shared" si="0"/>
        <v>0</v>
      </c>
      <c r="G18" s="68"/>
      <c r="H18" s="68"/>
      <c r="I18" s="68"/>
      <c r="J18" s="68"/>
      <c r="K18" s="54"/>
      <c r="L18" s="54"/>
      <c r="M18" s="54"/>
    </row>
    <row r="19" spans="1:13" ht="12.75" customHeight="1">
      <c r="A19" s="60"/>
      <c r="B19" s="32"/>
      <c r="C19" s="32"/>
      <c r="D19" s="32"/>
      <c r="E19" s="59"/>
      <c r="F19" s="68">
        <f t="shared" si="0"/>
        <v>0</v>
      </c>
      <c r="G19" s="68"/>
      <c r="H19" s="68"/>
      <c r="I19" s="68"/>
      <c r="J19" s="68"/>
      <c r="K19" s="54"/>
      <c r="L19" s="54"/>
      <c r="M19" s="54"/>
    </row>
    <row r="20" spans="1:13" ht="12.75" customHeight="1">
      <c r="A20" s="73"/>
      <c r="B20" s="32"/>
      <c r="C20" s="32"/>
      <c r="D20" s="32"/>
      <c r="E20" s="59"/>
      <c r="F20" s="68"/>
      <c r="G20" s="68"/>
      <c r="H20" s="68"/>
      <c r="I20" s="68"/>
      <c r="J20" s="68"/>
      <c r="K20" s="54"/>
      <c r="L20" s="54"/>
      <c r="M20" s="54"/>
    </row>
    <row r="21" spans="1:13" ht="12.75" customHeight="1">
      <c r="A21" s="52" t="s">
        <v>320</v>
      </c>
      <c r="B21" s="52"/>
      <c r="C21" s="52"/>
      <c r="D21" s="52"/>
      <c r="E21" s="52"/>
      <c r="F21" s="52"/>
      <c r="G21" s="52"/>
      <c r="H21" s="52"/>
      <c r="I21" s="52"/>
      <c r="J21" s="52"/>
      <c r="K21" s="38"/>
      <c r="L21" s="38"/>
      <c r="M21" s="38"/>
    </row>
  </sheetData>
  <sheetProtection/>
  <mergeCells count="6">
    <mergeCell ref="A4:A5"/>
    <mergeCell ref="E4:E5"/>
    <mergeCell ref="A1:M1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H9" sqref="H9"/>
    </sheetView>
  </sheetViews>
  <sheetFormatPr defaultColWidth="9.33203125" defaultRowHeight="11.25"/>
  <cols>
    <col min="1" max="1" width="24.16015625" style="38" customWidth="1"/>
    <col min="2" max="4" width="7.16015625" style="38" customWidth="1"/>
    <col min="5" max="5" width="11.5" style="38" bestFit="1" customWidth="1"/>
    <col min="6" max="10" width="14.33203125" style="38" customWidth="1"/>
    <col min="11" max="16384" width="9.33203125" style="38" customWidth="1"/>
  </cols>
  <sheetData>
    <row r="1" spans="1:13" ht="35.25" customHeight="1">
      <c r="A1" s="197" t="s">
        <v>192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2:13" ht="15.75" customHeight="1">
      <c r="L2" s="218" t="s">
        <v>193</v>
      </c>
      <c r="M2" s="218"/>
    </row>
    <row r="3" spans="1:13" ht="22.5" customHeight="1">
      <c r="A3" s="189" t="s">
        <v>255</v>
      </c>
      <c r="B3" s="189"/>
      <c r="C3" s="189"/>
      <c r="D3" s="76"/>
      <c r="E3" s="76"/>
      <c r="F3" s="76"/>
      <c r="G3" s="76"/>
      <c r="H3" s="76"/>
      <c r="L3" s="219" t="s">
        <v>24</v>
      </c>
      <c r="M3" s="219"/>
    </row>
    <row r="4" spans="1:13" s="37" customFormat="1" ht="24" customHeight="1">
      <c r="A4" s="225" t="s">
        <v>37</v>
      </c>
      <c r="B4" s="225" t="s">
        <v>50</v>
      </c>
      <c r="C4" s="225"/>
      <c r="D4" s="225"/>
      <c r="E4" s="194" t="s">
        <v>51</v>
      </c>
      <c r="F4" s="194" t="s">
        <v>74</v>
      </c>
      <c r="G4" s="194"/>
      <c r="H4" s="194"/>
      <c r="I4" s="194"/>
      <c r="J4" s="194"/>
      <c r="K4" s="194"/>
      <c r="L4" s="194"/>
      <c r="M4" s="194"/>
    </row>
    <row r="5" spans="1:13" s="37" customFormat="1" ht="40.5" customHeight="1">
      <c r="A5" s="225"/>
      <c r="B5" s="46" t="s">
        <v>52</v>
      </c>
      <c r="C5" s="46" t="s">
        <v>53</v>
      </c>
      <c r="D5" s="45" t="s">
        <v>54</v>
      </c>
      <c r="E5" s="194"/>
      <c r="F5" s="45" t="s">
        <v>40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85</v>
      </c>
    </row>
    <row r="6" spans="1:13" s="37" customFormat="1" ht="23.25" customHeight="1">
      <c r="A6" s="77"/>
      <c r="B6" s="78"/>
      <c r="C6" s="78"/>
      <c r="D6" s="78"/>
      <c r="E6" s="79" t="s">
        <v>40</v>
      </c>
      <c r="F6" s="80">
        <f>SUM(G6:J6)</f>
        <v>0</v>
      </c>
      <c r="G6" s="80">
        <f>SUM(G7:G20)</f>
        <v>0</v>
      </c>
      <c r="H6" s="80">
        <f>SUM(H7:H20)</f>
        <v>0</v>
      </c>
      <c r="I6" s="80">
        <f>SUM(I7:I20)</f>
        <v>0</v>
      </c>
      <c r="J6" s="80">
        <f>SUM(J7:J20)</f>
        <v>0</v>
      </c>
      <c r="K6" s="82"/>
      <c r="L6" s="82"/>
      <c r="M6" s="83"/>
    </row>
    <row r="7" spans="1:13" s="37" customFormat="1" ht="23.25" customHeight="1">
      <c r="A7" s="60" t="s">
        <v>75</v>
      </c>
      <c r="B7" s="32"/>
      <c r="C7" s="32"/>
      <c r="D7" s="32"/>
      <c r="E7" s="59"/>
      <c r="F7" s="68">
        <f>SUM(G7:J7)</f>
        <v>0</v>
      </c>
      <c r="G7" s="68"/>
      <c r="H7" s="68"/>
      <c r="I7" s="68"/>
      <c r="J7" s="68"/>
      <c r="K7" s="54"/>
      <c r="L7" s="54"/>
      <c r="M7" s="54"/>
    </row>
    <row r="8" spans="1:13" s="37" customFormat="1" ht="23.25" customHeight="1">
      <c r="A8" s="60"/>
      <c r="B8" s="32"/>
      <c r="C8" s="32"/>
      <c r="D8" s="32"/>
      <c r="E8" s="59"/>
      <c r="F8" s="68">
        <f aca="true" t="shared" si="0" ref="F8:F19">SUM(G8:J8)</f>
        <v>0</v>
      </c>
      <c r="G8" s="68"/>
      <c r="H8" s="68"/>
      <c r="I8" s="68"/>
      <c r="J8" s="68"/>
      <c r="K8" s="54"/>
      <c r="L8" s="54"/>
      <c r="M8" s="54"/>
    </row>
    <row r="9" spans="1:13" s="37" customFormat="1" ht="23.25" customHeight="1">
      <c r="A9" s="60"/>
      <c r="B9" s="32"/>
      <c r="C9" s="32"/>
      <c r="D9" s="32"/>
      <c r="E9" s="59"/>
      <c r="F9" s="68">
        <f t="shared" si="0"/>
        <v>0</v>
      </c>
      <c r="G9" s="68"/>
      <c r="H9" s="68"/>
      <c r="I9" s="68"/>
      <c r="J9" s="68"/>
      <c r="K9" s="54"/>
      <c r="L9" s="54"/>
      <c r="M9" s="54"/>
    </row>
    <row r="10" spans="1:13" s="37" customFormat="1" ht="23.25" customHeight="1">
      <c r="A10" s="60"/>
      <c r="B10" s="32"/>
      <c r="C10" s="32"/>
      <c r="D10" s="32"/>
      <c r="E10" s="59"/>
      <c r="F10" s="68">
        <f t="shared" si="0"/>
        <v>0</v>
      </c>
      <c r="G10" s="68"/>
      <c r="H10" s="68"/>
      <c r="I10" s="68"/>
      <c r="J10" s="68"/>
      <c r="K10" s="54"/>
      <c r="L10" s="54"/>
      <c r="M10" s="54"/>
    </row>
    <row r="11" spans="1:13" s="37" customFormat="1" ht="23.25" customHeight="1">
      <c r="A11" s="60" t="s">
        <v>76</v>
      </c>
      <c r="B11" s="32"/>
      <c r="C11" s="32"/>
      <c r="D11" s="32"/>
      <c r="E11" s="59"/>
      <c r="F11" s="68">
        <f t="shared" si="0"/>
        <v>0</v>
      </c>
      <c r="G11" s="68"/>
      <c r="H11" s="68"/>
      <c r="I11" s="68"/>
      <c r="J11" s="68"/>
      <c r="K11" s="54"/>
      <c r="L11" s="54"/>
      <c r="M11" s="54"/>
    </row>
    <row r="12" spans="1:13" s="37" customFormat="1" ht="23.25" customHeight="1">
      <c r="A12" s="60"/>
      <c r="B12" s="32"/>
      <c r="C12" s="32"/>
      <c r="D12" s="32"/>
      <c r="E12" s="59"/>
      <c r="F12" s="68">
        <f t="shared" si="0"/>
        <v>0</v>
      </c>
      <c r="G12" s="68"/>
      <c r="H12" s="68"/>
      <c r="I12" s="68"/>
      <c r="J12" s="68"/>
      <c r="K12" s="54"/>
      <c r="L12" s="54"/>
      <c r="M12" s="54"/>
    </row>
    <row r="13" spans="1:13" s="37" customFormat="1" ht="23.25" customHeight="1">
      <c r="A13" s="60"/>
      <c r="B13" s="32"/>
      <c r="C13" s="32"/>
      <c r="D13" s="32"/>
      <c r="E13" s="59"/>
      <c r="F13" s="68">
        <f t="shared" si="0"/>
        <v>0</v>
      </c>
      <c r="G13" s="68"/>
      <c r="H13" s="68"/>
      <c r="I13" s="68"/>
      <c r="J13" s="68"/>
      <c r="K13" s="54"/>
      <c r="L13" s="54"/>
      <c r="M13" s="54"/>
    </row>
    <row r="14" spans="1:13" s="37" customFormat="1" ht="23.25" customHeight="1">
      <c r="A14" s="60"/>
      <c r="B14" s="32"/>
      <c r="C14" s="32"/>
      <c r="D14" s="32"/>
      <c r="E14" s="59"/>
      <c r="F14" s="68">
        <f t="shared" si="0"/>
        <v>0</v>
      </c>
      <c r="G14" s="68"/>
      <c r="H14" s="68"/>
      <c r="I14" s="68"/>
      <c r="J14" s="68"/>
      <c r="K14" s="54"/>
      <c r="L14" s="54"/>
      <c r="M14" s="54"/>
    </row>
    <row r="15" spans="1:13" ht="24.75" customHeight="1">
      <c r="A15" s="60" t="s">
        <v>76</v>
      </c>
      <c r="B15" s="32"/>
      <c r="C15" s="32"/>
      <c r="D15" s="32"/>
      <c r="E15" s="59"/>
      <c r="F15" s="68">
        <f t="shared" si="0"/>
        <v>0</v>
      </c>
      <c r="G15" s="68"/>
      <c r="H15" s="68"/>
      <c r="I15" s="68"/>
      <c r="J15" s="68"/>
      <c r="K15" s="54"/>
      <c r="L15" s="54"/>
      <c r="M15" s="54"/>
    </row>
    <row r="16" spans="1:13" ht="22.5" customHeight="1">
      <c r="A16" s="73" t="s">
        <v>62</v>
      </c>
      <c r="B16" s="32"/>
      <c r="C16" s="32"/>
      <c r="D16" s="32"/>
      <c r="E16" s="59"/>
      <c r="F16" s="68">
        <f t="shared" si="0"/>
        <v>0</v>
      </c>
      <c r="G16" s="68"/>
      <c r="H16" s="68"/>
      <c r="I16" s="68"/>
      <c r="J16" s="68"/>
      <c r="K16" s="54"/>
      <c r="L16" s="54"/>
      <c r="M16" s="54"/>
    </row>
    <row r="17" spans="1:13" ht="12">
      <c r="A17" s="60"/>
      <c r="B17" s="32"/>
      <c r="C17" s="32"/>
      <c r="D17" s="32"/>
      <c r="E17" s="59"/>
      <c r="F17" s="68">
        <f t="shared" si="0"/>
        <v>0</v>
      </c>
      <c r="G17" s="68"/>
      <c r="H17" s="68"/>
      <c r="I17" s="68"/>
      <c r="J17" s="68"/>
      <c r="K17" s="54"/>
      <c r="L17" s="54"/>
      <c r="M17" s="54"/>
    </row>
    <row r="18" spans="1:13" ht="12">
      <c r="A18" s="60"/>
      <c r="B18" s="32"/>
      <c r="C18" s="32"/>
      <c r="D18" s="32"/>
      <c r="E18" s="59"/>
      <c r="F18" s="68">
        <f t="shared" si="0"/>
        <v>0</v>
      </c>
      <c r="G18" s="68"/>
      <c r="H18" s="68"/>
      <c r="I18" s="68"/>
      <c r="J18" s="68"/>
      <c r="K18" s="54"/>
      <c r="L18" s="54"/>
      <c r="M18" s="54"/>
    </row>
    <row r="19" spans="1:13" ht="12">
      <c r="A19" s="60"/>
      <c r="B19" s="32"/>
      <c r="C19" s="32"/>
      <c r="D19" s="32"/>
      <c r="E19" s="59"/>
      <c r="F19" s="68">
        <f t="shared" si="0"/>
        <v>0</v>
      </c>
      <c r="G19" s="68"/>
      <c r="H19" s="68"/>
      <c r="I19" s="68"/>
      <c r="J19" s="68"/>
      <c r="K19" s="54"/>
      <c r="L19" s="54"/>
      <c r="M19" s="54"/>
    </row>
    <row r="20" spans="1:13" ht="12">
      <c r="A20" s="73"/>
      <c r="B20" s="32"/>
      <c r="C20" s="32"/>
      <c r="D20" s="32"/>
      <c r="E20" s="59"/>
      <c r="F20" s="68"/>
      <c r="G20" s="68"/>
      <c r="H20" s="68"/>
      <c r="I20" s="68"/>
      <c r="J20" s="68"/>
      <c r="K20" s="54"/>
      <c r="L20" s="54"/>
      <c r="M20" s="54"/>
    </row>
    <row r="21" spans="1:10" ht="12">
      <c r="A21" s="161" t="s">
        <v>321</v>
      </c>
      <c r="B21" s="52"/>
      <c r="C21" s="52"/>
      <c r="D21" s="52"/>
      <c r="E21" s="52"/>
      <c r="F21" s="52"/>
      <c r="G21" s="52"/>
      <c r="H21" s="52"/>
      <c r="I21" s="52"/>
      <c r="J21" s="52"/>
    </row>
  </sheetData>
  <sheetProtection/>
  <mergeCells count="8"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7">
      <selection activeCell="E15" sqref="E15"/>
    </sheetView>
  </sheetViews>
  <sheetFormatPr defaultColWidth="9.16015625" defaultRowHeight="11.25"/>
  <cols>
    <col min="1" max="1" width="34" style="38" customWidth="1"/>
    <col min="2" max="4" width="7.16015625" style="38" customWidth="1"/>
    <col min="5" max="5" width="17.83203125" style="38" customWidth="1"/>
    <col min="6" max="10" width="14.33203125" style="38" customWidth="1"/>
    <col min="11" max="16384" width="9.16015625" style="38" customWidth="1"/>
  </cols>
  <sheetData>
    <row r="1" spans="1:13" ht="35.25" customHeight="1">
      <c r="A1" s="234" t="s">
        <v>253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2:13" ht="15.75" customHeight="1">
      <c r="L2" s="218" t="s">
        <v>194</v>
      </c>
      <c r="M2" s="218"/>
    </row>
    <row r="3" spans="1:13" ht="22.5" customHeight="1">
      <c r="A3" s="189" t="s">
        <v>255</v>
      </c>
      <c r="B3" s="189"/>
      <c r="C3" s="189"/>
      <c r="D3" s="76"/>
      <c r="E3" s="76"/>
      <c r="F3" s="76"/>
      <c r="G3" s="76"/>
      <c r="H3" s="76"/>
      <c r="L3" s="219" t="s">
        <v>24</v>
      </c>
      <c r="M3" s="219"/>
    </row>
    <row r="4" spans="1:13" s="37" customFormat="1" ht="24" customHeight="1">
      <c r="A4" s="225" t="s">
        <v>37</v>
      </c>
      <c r="B4" s="225" t="s">
        <v>50</v>
      </c>
      <c r="C4" s="225"/>
      <c r="D4" s="225"/>
      <c r="E4" s="194" t="s">
        <v>51</v>
      </c>
      <c r="F4" s="194" t="s">
        <v>74</v>
      </c>
      <c r="G4" s="194"/>
      <c r="H4" s="194"/>
      <c r="I4" s="194"/>
      <c r="J4" s="194"/>
      <c r="K4" s="194"/>
      <c r="L4" s="194"/>
      <c r="M4" s="194"/>
    </row>
    <row r="5" spans="1:13" s="37" customFormat="1" ht="40.5" customHeight="1">
      <c r="A5" s="225"/>
      <c r="B5" s="46" t="s">
        <v>52</v>
      </c>
      <c r="C5" s="46" t="s">
        <v>53</v>
      </c>
      <c r="D5" s="45" t="s">
        <v>54</v>
      </c>
      <c r="E5" s="194"/>
      <c r="F5" s="45" t="s">
        <v>40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85</v>
      </c>
    </row>
    <row r="6" spans="1:13" s="37" customFormat="1" ht="23.25" customHeight="1">
      <c r="A6" s="77"/>
      <c r="B6" s="78"/>
      <c r="C6" s="78"/>
      <c r="D6" s="78"/>
      <c r="E6" s="79" t="s">
        <v>40</v>
      </c>
      <c r="F6" s="80">
        <f>SUM(G6:J6)</f>
        <v>0</v>
      </c>
      <c r="G6" s="80">
        <f>SUM(G7:G20)</f>
        <v>0</v>
      </c>
      <c r="H6" s="80">
        <f>SUM(H7:H20)</f>
        <v>0</v>
      </c>
      <c r="I6" s="80">
        <f>SUM(I7:I20)</f>
        <v>0</v>
      </c>
      <c r="J6" s="80">
        <f>SUM(J7:J20)</f>
        <v>0</v>
      </c>
      <c r="K6" s="82"/>
      <c r="L6" s="82"/>
      <c r="M6" s="83"/>
    </row>
    <row r="7" spans="1:13" s="37" customFormat="1" ht="23.25" customHeight="1">
      <c r="A7" s="60" t="s">
        <v>75</v>
      </c>
      <c r="B7" s="32"/>
      <c r="C7" s="32"/>
      <c r="D7" s="32"/>
      <c r="E7" s="59"/>
      <c r="F7" s="68">
        <f>SUM(G7:J7)</f>
        <v>0</v>
      </c>
      <c r="G7" s="68"/>
      <c r="H7" s="68"/>
      <c r="I7" s="68"/>
      <c r="J7" s="68"/>
      <c r="K7" s="54"/>
      <c r="L7" s="54"/>
      <c r="M7" s="54"/>
    </row>
    <row r="8" spans="1:13" s="37" customFormat="1" ht="23.25" customHeight="1">
      <c r="A8" s="60"/>
      <c r="B8" s="32"/>
      <c r="C8" s="32"/>
      <c r="D8" s="32"/>
      <c r="E8" s="59"/>
      <c r="F8" s="68">
        <f aca="true" t="shared" si="0" ref="F8:F19">SUM(G8:J8)</f>
        <v>0</v>
      </c>
      <c r="G8" s="68"/>
      <c r="H8" s="68"/>
      <c r="I8" s="68"/>
      <c r="J8" s="68"/>
      <c r="K8" s="54"/>
      <c r="L8" s="54"/>
      <c r="M8" s="54"/>
    </row>
    <row r="9" spans="1:13" s="37" customFormat="1" ht="23.25" customHeight="1">
      <c r="A9" s="60"/>
      <c r="B9" s="32"/>
      <c r="C9" s="32"/>
      <c r="D9" s="32"/>
      <c r="E9" s="59"/>
      <c r="F9" s="68">
        <f t="shared" si="0"/>
        <v>0</v>
      </c>
      <c r="G9" s="68"/>
      <c r="H9" s="68"/>
      <c r="I9" s="68"/>
      <c r="J9" s="68"/>
      <c r="K9" s="54"/>
      <c r="L9" s="54"/>
      <c r="M9" s="54"/>
    </row>
    <row r="10" spans="1:13" s="37" customFormat="1" ht="23.25" customHeight="1">
      <c r="A10" s="60"/>
      <c r="B10" s="32"/>
      <c r="C10" s="32"/>
      <c r="D10" s="32"/>
      <c r="E10" s="59"/>
      <c r="F10" s="68">
        <f t="shared" si="0"/>
        <v>0</v>
      </c>
      <c r="G10" s="68"/>
      <c r="H10" s="68"/>
      <c r="I10" s="68"/>
      <c r="J10" s="68"/>
      <c r="K10" s="54"/>
      <c r="L10" s="54"/>
      <c r="M10" s="54"/>
    </row>
    <row r="11" spans="1:13" s="37" customFormat="1" ht="23.25" customHeight="1">
      <c r="A11" s="60" t="s">
        <v>76</v>
      </c>
      <c r="B11" s="32"/>
      <c r="C11" s="32"/>
      <c r="D11" s="32"/>
      <c r="E11" s="59"/>
      <c r="F11" s="68">
        <f t="shared" si="0"/>
        <v>0</v>
      </c>
      <c r="G11" s="68"/>
      <c r="H11" s="68"/>
      <c r="I11" s="68"/>
      <c r="J11" s="68"/>
      <c r="K11" s="54"/>
      <c r="L11" s="54"/>
      <c r="M11" s="54"/>
    </row>
    <row r="12" spans="1:13" s="37" customFormat="1" ht="23.25" customHeight="1">
      <c r="A12" s="60"/>
      <c r="B12" s="32"/>
      <c r="C12" s="32"/>
      <c r="D12" s="32"/>
      <c r="E12" s="59"/>
      <c r="F12" s="68">
        <f t="shared" si="0"/>
        <v>0</v>
      </c>
      <c r="G12" s="68"/>
      <c r="H12" s="68"/>
      <c r="I12" s="68"/>
      <c r="J12" s="68"/>
      <c r="K12" s="54"/>
      <c r="L12" s="54"/>
      <c r="M12" s="54"/>
    </row>
    <row r="13" spans="1:13" s="37" customFormat="1" ht="23.25" customHeight="1">
      <c r="A13" s="60"/>
      <c r="B13" s="32"/>
      <c r="C13" s="32"/>
      <c r="D13" s="32"/>
      <c r="E13" s="59"/>
      <c r="F13" s="68">
        <f t="shared" si="0"/>
        <v>0</v>
      </c>
      <c r="G13" s="68"/>
      <c r="H13" s="68"/>
      <c r="I13" s="68"/>
      <c r="J13" s="68"/>
      <c r="K13" s="54"/>
      <c r="L13" s="54"/>
      <c r="M13" s="54"/>
    </row>
    <row r="14" spans="1:13" s="37" customFormat="1" ht="23.25" customHeight="1">
      <c r="A14" s="60"/>
      <c r="B14" s="32"/>
      <c r="C14" s="32"/>
      <c r="D14" s="32"/>
      <c r="E14" s="59"/>
      <c r="F14" s="68">
        <f t="shared" si="0"/>
        <v>0</v>
      </c>
      <c r="G14" s="68"/>
      <c r="H14" s="68"/>
      <c r="I14" s="68"/>
      <c r="J14" s="68"/>
      <c r="K14" s="54"/>
      <c r="L14" s="54"/>
      <c r="M14" s="54"/>
    </row>
    <row r="15" spans="1:13" ht="24.75" customHeight="1">
      <c r="A15" s="60" t="s">
        <v>76</v>
      </c>
      <c r="B15" s="32"/>
      <c r="C15" s="32"/>
      <c r="D15" s="32"/>
      <c r="E15" s="59"/>
      <c r="F15" s="68">
        <f t="shared" si="0"/>
        <v>0</v>
      </c>
      <c r="G15" s="68"/>
      <c r="H15" s="68"/>
      <c r="I15" s="68"/>
      <c r="J15" s="68"/>
      <c r="K15" s="54"/>
      <c r="L15" s="54"/>
      <c r="M15" s="54"/>
    </row>
    <row r="16" spans="1:13" ht="22.5" customHeight="1">
      <c r="A16" s="73" t="s">
        <v>62</v>
      </c>
      <c r="B16" s="32"/>
      <c r="C16" s="32"/>
      <c r="D16" s="32"/>
      <c r="E16" s="59"/>
      <c r="F16" s="68">
        <f t="shared" si="0"/>
        <v>0</v>
      </c>
      <c r="G16" s="68"/>
      <c r="H16" s="68"/>
      <c r="I16" s="68"/>
      <c r="J16" s="68"/>
      <c r="K16" s="54"/>
      <c r="L16" s="54"/>
      <c r="M16" s="54"/>
    </row>
    <row r="17" spans="1:13" ht="12">
      <c r="A17" s="60"/>
      <c r="B17" s="32"/>
      <c r="C17" s="32"/>
      <c r="D17" s="32"/>
      <c r="E17" s="59"/>
      <c r="F17" s="68">
        <f t="shared" si="0"/>
        <v>0</v>
      </c>
      <c r="G17" s="68"/>
      <c r="H17" s="68"/>
      <c r="I17" s="68"/>
      <c r="J17" s="68"/>
      <c r="K17" s="54"/>
      <c r="L17" s="54"/>
      <c r="M17" s="54"/>
    </row>
    <row r="18" spans="1:13" ht="12">
      <c r="A18" s="60"/>
      <c r="B18" s="32"/>
      <c r="C18" s="32"/>
      <c r="D18" s="32"/>
      <c r="E18" s="59"/>
      <c r="F18" s="68">
        <f t="shared" si="0"/>
        <v>0</v>
      </c>
      <c r="G18" s="68"/>
      <c r="H18" s="68"/>
      <c r="I18" s="68"/>
      <c r="J18" s="68"/>
      <c r="K18" s="54"/>
      <c r="L18" s="54"/>
      <c r="M18" s="54"/>
    </row>
    <row r="19" spans="1:13" ht="12">
      <c r="A19" s="60"/>
      <c r="B19" s="32"/>
      <c r="C19" s="32"/>
      <c r="D19" s="32"/>
      <c r="E19" s="59"/>
      <c r="F19" s="68">
        <f t="shared" si="0"/>
        <v>0</v>
      </c>
      <c r="G19" s="68"/>
      <c r="H19" s="68"/>
      <c r="I19" s="68"/>
      <c r="J19" s="68"/>
      <c r="K19" s="54"/>
      <c r="L19" s="54"/>
      <c r="M19" s="54"/>
    </row>
    <row r="20" spans="1:13" ht="12">
      <c r="A20" s="73"/>
      <c r="B20" s="32"/>
      <c r="C20" s="32"/>
      <c r="D20" s="32"/>
      <c r="E20" s="59"/>
      <c r="F20" s="68"/>
      <c r="G20" s="68"/>
      <c r="H20" s="68"/>
      <c r="I20" s="68"/>
      <c r="J20" s="68"/>
      <c r="K20" s="54"/>
      <c r="L20" s="54"/>
      <c r="M20" s="54"/>
    </row>
    <row r="21" spans="1:13" s="75" customFormat="1" ht="42.75" customHeight="1">
      <c r="A21" s="231" t="s">
        <v>322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</row>
    <row r="22" spans="1:13" ht="14.2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</row>
    <row r="23" ht="12">
      <c r="E23" s="52"/>
    </row>
    <row r="27" ht="12">
      <c r="G27" s="52"/>
    </row>
    <row r="28" ht="12">
      <c r="C28" s="52"/>
    </row>
  </sheetData>
  <sheetProtection/>
  <mergeCells count="10">
    <mergeCell ref="A1:M1"/>
    <mergeCell ref="L2:M2"/>
    <mergeCell ref="A3:C3"/>
    <mergeCell ref="L3:M3"/>
    <mergeCell ref="A21:M21"/>
    <mergeCell ref="A22:M22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zoomScalePageLayoutView="0" workbookViewId="0" topLeftCell="A1">
      <selection activeCell="C10" sqref="C10"/>
    </sheetView>
  </sheetViews>
  <sheetFormatPr defaultColWidth="9.16015625" defaultRowHeight="12.75" customHeight="1"/>
  <cols>
    <col min="1" max="1" width="17.83203125" style="0" customWidth="1"/>
    <col min="2" max="2" width="16" style="0" customWidth="1"/>
    <col min="3" max="3" width="55.66015625" style="0" customWidth="1"/>
    <col min="4" max="4" width="13.83203125" style="0" customWidth="1"/>
    <col min="5" max="5" width="8.66015625" style="0" customWidth="1"/>
    <col min="6" max="6" width="11.5" style="0" customWidth="1"/>
    <col min="7" max="7" width="9" style="0" customWidth="1"/>
    <col min="8" max="9" width="11.5" style="0" customWidth="1"/>
    <col min="10" max="10" width="8.16015625" style="0" customWidth="1"/>
    <col min="11" max="11" width="9.5" style="0" customWidth="1"/>
    <col min="13" max="13" width="11" style="0" customWidth="1"/>
  </cols>
  <sheetData>
    <row r="1" spans="1:13" ht="36.75" customHeight="1">
      <c r="A1" s="223" t="s">
        <v>195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8" customHeight="1">
      <c r="A2" s="38"/>
      <c r="B2" s="38"/>
      <c r="C2" s="38"/>
      <c r="D2" s="38"/>
      <c r="E2" s="38"/>
      <c r="F2" s="38"/>
      <c r="G2" s="38"/>
      <c r="H2" s="38"/>
      <c r="I2" s="38"/>
      <c r="M2" s="40" t="s">
        <v>196</v>
      </c>
    </row>
    <row r="3" spans="1:13" ht="26.25" customHeight="1">
      <c r="A3" s="21" t="s">
        <v>255</v>
      </c>
      <c r="B3" s="38"/>
      <c r="C3" s="38"/>
      <c r="D3" s="38"/>
      <c r="E3" s="38"/>
      <c r="F3" s="38"/>
      <c r="G3" s="38"/>
      <c r="H3" s="38"/>
      <c r="I3" s="38"/>
      <c r="K3" s="38"/>
      <c r="M3" s="74" t="s">
        <v>24</v>
      </c>
    </row>
    <row r="4" spans="1:13" s="13" customFormat="1" ht="29.25" customHeight="1">
      <c r="A4" s="213" t="s">
        <v>37</v>
      </c>
      <c r="B4" s="216" t="s">
        <v>197</v>
      </c>
      <c r="C4" s="216" t="s">
        <v>198</v>
      </c>
      <c r="D4" s="215" t="s">
        <v>65</v>
      </c>
      <c r="E4" s="215"/>
      <c r="F4" s="215"/>
      <c r="G4" s="215"/>
      <c r="H4" s="215"/>
      <c r="I4" s="215"/>
      <c r="J4" s="215"/>
      <c r="K4" s="215"/>
      <c r="L4" s="215"/>
      <c r="M4" s="215"/>
    </row>
    <row r="5" spans="1:13" s="13" customFormat="1" ht="12" customHeight="1">
      <c r="A5" s="227"/>
      <c r="B5" s="236"/>
      <c r="C5" s="236"/>
      <c r="D5" s="216" t="s">
        <v>40</v>
      </c>
      <c r="E5" s="215" t="s">
        <v>29</v>
      </c>
      <c r="F5" s="215"/>
      <c r="G5" s="215" t="s">
        <v>240</v>
      </c>
      <c r="H5" s="215" t="s">
        <v>242</v>
      </c>
      <c r="I5" s="215" t="s">
        <v>244</v>
      </c>
      <c r="J5" s="215" t="s">
        <v>71</v>
      </c>
      <c r="K5" s="215" t="s">
        <v>247</v>
      </c>
      <c r="L5" s="215"/>
      <c r="M5" s="215" t="s">
        <v>249</v>
      </c>
    </row>
    <row r="6" spans="1:13" s="13" customFormat="1" ht="51.75" customHeight="1">
      <c r="A6" s="214"/>
      <c r="B6" s="217"/>
      <c r="C6" s="217"/>
      <c r="D6" s="217"/>
      <c r="E6" s="61" t="s">
        <v>43</v>
      </c>
      <c r="F6" s="24" t="s">
        <v>44</v>
      </c>
      <c r="G6" s="215"/>
      <c r="H6" s="215"/>
      <c r="I6" s="215"/>
      <c r="J6" s="215"/>
      <c r="K6" s="61" t="s">
        <v>43</v>
      </c>
      <c r="L6" s="61" t="s">
        <v>251</v>
      </c>
      <c r="M6" s="215"/>
    </row>
    <row r="7" spans="1:13" ht="28.5" customHeight="1">
      <c r="A7" s="28" t="s">
        <v>40</v>
      </c>
      <c r="B7" s="66"/>
      <c r="C7" s="66" t="s">
        <v>199</v>
      </c>
      <c r="D7" s="185">
        <f>SUM(D8:D11)</f>
        <v>15.5</v>
      </c>
      <c r="E7" s="185">
        <f>SUM(E8:E11)</f>
        <v>15.5</v>
      </c>
      <c r="F7" s="62"/>
      <c r="G7" s="62"/>
      <c r="H7" s="62"/>
      <c r="I7" s="62"/>
      <c r="J7" s="62"/>
      <c r="K7" s="54"/>
      <c r="L7" s="63"/>
      <c r="M7" s="63"/>
    </row>
    <row r="8" spans="1:13" ht="90.75" customHeight="1">
      <c r="A8" s="60" t="s">
        <v>318</v>
      </c>
      <c r="B8" s="60" t="s">
        <v>352</v>
      </c>
      <c r="C8" s="60" t="s">
        <v>353</v>
      </c>
      <c r="D8" s="185">
        <v>4</v>
      </c>
      <c r="E8" s="185">
        <v>4</v>
      </c>
      <c r="F8" s="62"/>
      <c r="G8" s="62"/>
      <c r="H8" s="62"/>
      <c r="I8" s="62"/>
      <c r="J8" s="62"/>
      <c r="K8" s="54"/>
      <c r="L8" s="63"/>
      <c r="M8" s="63"/>
    </row>
    <row r="9" spans="1:13" ht="39" customHeight="1">
      <c r="A9" s="60"/>
      <c r="B9" s="60" t="s">
        <v>354</v>
      </c>
      <c r="C9" s="60" t="s">
        <v>355</v>
      </c>
      <c r="D9" s="185">
        <v>4.5</v>
      </c>
      <c r="E9" s="185">
        <v>4.5</v>
      </c>
      <c r="F9" s="50"/>
      <c r="G9" s="50"/>
      <c r="H9" s="50"/>
      <c r="I9" s="50"/>
      <c r="J9" s="50"/>
      <c r="K9" s="54"/>
      <c r="L9" s="63"/>
      <c r="M9" s="63"/>
    </row>
    <row r="10" spans="1:13" ht="66.75" customHeight="1">
      <c r="A10" s="60"/>
      <c r="B10" s="60" t="s">
        <v>356</v>
      </c>
      <c r="C10" s="60" t="s">
        <v>395</v>
      </c>
      <c r="D10" s="185">
        <v>2</v>
      </c>
      <c r="E10" s="185">
        <v>2</v>
      </c>
      <c r="F10" s="50"/>
      <c r="G10" s="50"/>
      <c r="H10" s="50"/>
      <c r="I10" s="50"/>
      <c r="J10" s="50"/>
      <c r="K10" s="54"/>
      <c r="L10" s="63"/>
      <c r="M10" s="63"/>
    </row>
    <row r="11" spans="1:13" ht="76.5" customHeight="1">
      <c r="A11" s="60"/>
      <c r="B11" s="60" t="s">
        <v>357</v>
      </c>
      <c r="C11" s="60" t="s">
        <v>358</v>
      </c>
      <c r="D11" s="185">
        <v>5</v>
      </c>
      <c r="E11" s="185">
        <v>5</v>
      </c>
      <c r="F11" s="50"/>
      <c r="G11" s="50"/>
      <c r="H11" s="50"/>
      <c r="I11" s="50"/>
      <c r="J11" s="50"/>
      <c r="K11" s="54"/>
      <c r="L11" s="63"/>
      <c r="M11" s="63"/>
    </row>
    <row r="12" spans="1:13" ht="12.75" customHeight="1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</row>
  </sheetData>
  <sheetProtection/>
  <mergeCells count="14">
    <mergeCell ref="A12:M12"/>
    <mergeCell ref="A4:A6"/>
    <mergeCell ref="B4:B6"/>
    <mergeCell ref="C4:C6"/>
    <mergeCell ref="M5:M6"/>
    <mergeCell ref="I5:I6"/>
    <mergeCell ref="J5:J6"/>
    <mergeCell ref="K5:L5"/>
    <mergeCell ref="A1:M1"/>
    <mergeCell ref="D4:M4"/>
    <mergeCell ref="E5:F5"/>
    <mergeCell ref="D5:D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13.16015625" style="0" customWidth="1"/>
    <col min="2" max="5" width="10.16015625" style="0" customWidth="1"/>
    <col min="6" max="6" width="13.5" style="0" customWidth="1"/>
    <col min="7" max="7" width="9.5" style="0" customWidth="1"/>
    <col min="8" max="8" width="13.5" style="0" customWidth="1"/>
    <col min="9" max="9" width="9.83203125" style="0" customWidth="1"/>
    <col min="10" max="10" width="10.66015625" style="0" customWidth="1"/>
    <col min="11" max="11" width="9.5" style="0" customWidth="1"/>
    <col min="12" max="12" width="8" style="0" customWidth="1"/>
    <col min="14" max="14" width="10.66015625" style="0" customWidth="1"/>
  </cols>
  <sheetData>
    <row r="1" spans="1:15" ht="22.5">
      <c r="A1" s="238" t="s">
        <v>200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22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O2" s="64" t="s">
        <v>201</v>
      </c>
    </row>
    <row r="3" spans="1:15" ht="20.25" customHeight="1">
      <c r="A3" s="21" t="s">
        <v>272</v>
      </c>
      <c r="O3" s="65" t="s">
        <v>24</v>
      </c>
    </row>
    <row r="4" spans="1:15" s="13" customFormat="1" ht="30.75" customHeight="1">
      <c r="A4" s="237" t="s">
        <v>37</v>
      </c>
      <c r="B4" s="237" t="s">
        <v>202</v>
      </c>
      <c r="C4" s="237" t="s">
        <v>203</v>
      </c>
      <c r="D4" s="237" t="s">
        <v>204</v>
      </c>
      <c r="E4" s="237" t="s">
        <v>205</v>
      </c>
      <c r="F4" s="237" t="s">
        <v>65</v>
      </c>
      <c r="G4" s="237"/>
      <c r="H4" s="237"/>
      <c r="I4" s="237"/>
      <c r="J4" s="237"/>
      <c r="K4" s="237"/>
      <c r="L4" s="237"/>
      <c r="M4" s="237"/>
      <c r="N4" s="237"/>
      <c r="O4" s="237"/>
    </row>
    <row r="5" spans="1:15" s="13" customFormat="1" ht="26.25" customHeight="1">
      <c r="A5" s="237"/>
      <c r="B5" s="237"/>
      <c r="C5" s="237"/>
      <c r="D5" s="237"/>
      <c r="E5" s="237"/>
      <c r="F5" s="237" t="s">
        <v>40</v>
      </c>
      <c r="G5" s="215" t="s">
        <v>29</v>
      </c>
      <c r="H5" s="215"/>
      <c r="I5" s="215" t="s">
        <v>240</v>
      </c>
      <c r="J5" s="215" t="s">
        <v>242</v>
      </c>
      <c r="K5" s="215" t="s">
        <v>244</v>
      </c>
      <c r="L5" s="215" t="s">
        <v>71</v>
      </c>
      <c r="M5" s="215" t="s">
        <v>247</v>
      </c>
      <c r="N5" s="215"/>
      <c r="O5" s="215" t="s">
        <v>249</v>
      </c>
    </row>
    <row r="6" spans="1:15" s="13" customFormat="1" ht="48" customHeight="1">
      <c r="A6" s="237"/>
      <c r="B6" s="237"/>
      <c r="C6" s="237"/>
      <c r="D6" s="237"/>
      <c r="E6" s="237">
        <f>SUM(E7:E15)</f>
        <v>0</v>
      </c>
      <c r="F6" s="237"/>
      <c r="G6" s="61" t="s">
        <v>43</v>
      </c>
      <c r="H6" s="24" t="s">
        <v>44</v>
      </c>
      <c r="I6" s="215"/>
      <c r="J6" s="215"/>
      <c r="K6" s="215"/>
      <c r="L6" s="215"/>
      <c r="M6" s="61" t="s">
        <v>43</v>
      </c>
      <c r="N6" s="61" t="s">
        <v>251</v>
      </c>
      <c r="O6" s="215"/>
    </row>
    <row r="7" spans="1:15" s="13" customFormat="1" ht="33" customHeight="1">
      <c r="A7" s="57" t="s">
        <v>40</v>
      </c>
      <c r="B7" s="59"/>
      <c r="C7" s="60"/>
      <c r="D7" s="60" t="s">
        <v>199</v>
      </c>
      <c r="E7" s="67">
        <f>SUM(E8:E17)</f>
        <v>0</v>
      </c>
      <c r="F7" s="68"/>
      <c r="G7" s="62"/>
      <c r="H7" s="69"/>
      <c r="I7" s="69"/>
      <c r="J7" s="69"/>
      <c r="K7" s="69"/>
      <c r="L7" s="69"/>
      <c r="M7" s="70"/>
      <c r="N7" s="70"/>
      <c r="O7" s="70"/>
    </row>
    <row r="8" spans="1:15" s="13" customFormat="1" ht="33" customHeight="1">
      <c r="A8" s="60"/>
      <c r="B8" s="59"/>
      <c r="C8" s="60"/>
      <c r="D8" s="60" t="s">
        <v>199</v>
      </c>
      <c r="E8" s="67">
        <f>SUM(E9:E18)</f>
        <v>0</v>
      </c>
      <c r="F8" s="68"/>
      <c r="G8" s="62"/>
      <c r="H8" s="69"/>
      <c r="I8" s="69"/>
      <c r="J8" s="69"/>
      <c r="K8" s="69"/>
      <c r="L8" s="69"/>
      <c r="M8" s="70"/>
      <c r="N8" s="70"/>
      <c r="O8" s="70"/>
    </row>
    <row r="9" spans="1:15" s="13" customFormat="1" ht="21.75" customHeight="1">
      <c r="A9" s="60"/>
      <c r="B9" s="59"/>
      <c r="C9" s="60"/>
      <c r="D9" s="60" t="s">
        <v>199</v>
      </c>
      <c r="E9" s="67">
        <f>SUM(E15:E19)</f>
        <v>0</v>
      </c>
      <c r="F9" s="68"/>
      <c r="G9" s="62"/>
      <c r="H9" s="69"/>
      <c r="I9" s="69"/>
      <c r="J9" s="69"/>
      <c r="K9" s="69"/>
      <c r="L9" s="69"/>
      <c r="M9" s="70"/>
      <c r="N9" s="70"/>
      <c r="O9" s="70"/>
    </row>
    <row r="10" spans="1:15" s="13" customFormat="1" ht="21.75" customHeight="1">
      <c r="A10" s="60"/>
      <c r="B10" s="59"/>
      <c r="C10" s="60"/>
      <c r="D10" s="60"/>
      <c r="E10" s="67"/>
      <c r="F10" s="68"/>
      <c r="G10" s="62"/>
      <c r="H10" s="69"/>
      <c r="I10" s="69"/>
      <c r="J10" s="69"/>
      <c r="K10" s="69"/>
      <c r="L10" s="69"/>
      <c r="M10" s="70"/>
      <c r="N10" s="70"/>
      <c r="O10" s="70"/>
    </row>
    <row r="11" spans="1:15" s="13" customFormat="1" ht="21.75" customHeight="1">
      <c r="A11" s="60"/>
      <c r="B11" s="59"/>
      <c r="C11" s="60"/>
      <c r="D11" s="60"/>
      <c r="E11" s="67"/>
      <c r="F11" s="68"/>
      <c r="G11" s="62"/>
      <c r="H11" s="69"/>
      <c r="I11" s="69"/>
      <c r="J11" s="69"/>
      <c r="K11" s="69"/>
      <c r="L11" s="69"/>
      <c r="M11" s="70"/>
      <c r="N11" s="70"/>
      <c r="O11" s="70"/>
    </row>
    <row r="12" spans="1:15" s="13" customFormat="1" ht="21.75" customHeight="1">
      <c r="A12" s="60"/>
      <c r="B12" s="59"/>
      <c r="C12" s="60"/>
      <c r="D12" s="60"/>
      <c r="E12" s="67"/>
      <c r="F12" s="68"/>
      <c r="G12" s="62"/>
      <c r="H12" s="69"/>
      <c r="I12" s="69"/>
      <c r="J12" s="69"/>
      <c r="K12" s="69"/>
      <c r="L12" s="69"/>
      <c r="M12" s="70"/>
      <c r="N12" s="70"/>
      <c r="O12" s="70"/>
    </row>
    <row r="13" spans="1:15" s="13" customFormat="1" ht="21.75" customHeight="1">
      <c r="A13" s="60"/>
      <c r="B13" s="59"/>
      <c r="C13" s="60"/>
      <c r="D13" s="60"/>
      <c r="E13" s="67"/>
      <c r="F13" s="68"/>
      <c r="G13" s="62"/>
      <c r="H13" s="69"/>
      <c r="I13" s="69"/>
      <c r="J13" s="69"/>
      <c r="K13" s="69"/>
      <c r="L13" s="69"/>
      <c r="M13" s="70"/>
      <c r="N13" s="70"/>
      <c r="O13" s="70"/>
    </row>
    <row r="14" spans="1:15" s="13" customFormat="1" ht="21.75" customHeight="1">
      <c r="A14" s="60"/>
      <c r="B14" s="59"/>
      <c r="C14" s="60"/>
      <c r="D14" s="60"/>
      <c r="E14" s="67"/>
      <c r="F14" s="68"/>
      <c r="G14" s="62"/>
      <c r="H14" s="69"/>
      <c r="I14" s="69"/>
      <c r="J14" s="69"/>
      <c r="K14" s="69"/>
      <c r="L14" s="69"/>
      <c r="M14" s="70"/>
      <c r="N14" s="70"/>
      <c r="O14" s="70"/>
    </row>
    <row r="15" spans="1:15" ht="21.75" customHeight="1">
      <c r="A15" s="60"/>
      <c r="B15" s="59"/>
      <c r="C15" s="60"/>
      <c r="D15" s="60" t="s">
        <v>199</v>
      </c>
      <c r="E15" s="67">
        <f>SUM(E17:E21)</f>
        <v>0</v>
      </c>
      <c r="F15" s="68"/>
      <c r="G15" s="62"/>
      <c r="H15" s="63"/>
      <c r="I15" s="63"/>
      <c r="J15" s="63"/>
      <c r="K15" s="63"/>
      <c r="L15" s="63"/>
      <c r="M15" s="63"/>
      <c r="N15" s="63"/>
      <c r="O15" s="63"/>
    </row>
    <row r="16" spans="1:14" ht="26.25" customHeight="1">
      <c r="A16" s="52" t="s">
        <v>359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38"/>
      <c r="M16" s="38"/>
      <c r="N16" s="38"/>
    </row>
    <row r="17" ht="30.75" customHeight="1"/>
  </sheetData>
  <sheetProtection/>
  <mergeCells count="15">
    <mergeCell ref="A1:O1"/>
    <mergeCell ref="F4:O4"/>
    <mergeCell ref="G5:H5"/>
    <mergeCell ref="A4:A6"/>
    <mergeCell ref="B4:B6"/>
    <mergeCell ref="C4:C6"/>
    <mergeCell ref="J5:J6"/>
    <mergeCell ref="O5:O6"/>
    <mergeCell ref="K5:K6"/>
    <mergeCell ref="L5:L6"/>
    <mergeCell ref="M5:N5"/>
    <mergeCell ref="D4:D6"/>
    <mergeCell ref="E4:E6"/>
    <mergeCell ref="F5:F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A4" sqref="A4:S9"/>
    </sheetView>
  </sheetViews>
  <sheetFormatPr defaultColWidth="9.16015625" defaultRowHeight="12.75" customHeight="1"/>
  <cols>
    <col min="1" max="1" width="10.660156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7.5" style="0" customWidth="1"/>
    <col min="9" max="9" width="6.33203125" style="0" customWidth="1"/>
    <col min="10" max="10" width="6.33203125" style="0" bestFit="1" customWidth="1"/>
    <col min="11" max="11" width="7" style="0" customWidth="1"/>
    <col min="12" max="12" width="11.5" style="0" customWidth="1"/>
    <col min="13" max="13" width="8.83203125" style="0" customWidth="1"/>
    <col min="14" max="15" width="11.5" style="0" customWidth="1"/>
    <col min="16" max="16" width="8.66015625" style="0" customWidth="1"/>
    <col min="18" max="18" width="11.33203125" style="0" customWidth="1"/>
    <col min="19" max="19" width="10.83203125" style="0" customWidth="1"/>
  </cols>
  <sheetData>
    <row r="1" spans="1:19" ht="36.75" customHeight="1">
      <c r="A1" s="238" t="s">
        <v>206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1:19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S2" s="64" t="s">
        <v>207</v>
      </c>
    </row>
    <row r="3" spans="1:19" ht="22.5" customHeight="1">
      <c r="A3" s="21" t="s">
        <v>360</v>
      </c>
      <c r="S3" s="65" t="s">
        <v>24</v>
      </c>
    </row>
    <row r="4" spans="1:19" s="13" customFormat="1" ht="21.75" customHeight="1">
      <c r="A4" s="237" t="s">
        <v>37</v>
      </c>
      <c r="B4" s="240" t="s">
        <v>208</v>
      </c>
      <c r="C4" s="240" t="s">
        <v>209</v>
      </c>
      <c r="D4" s="239" t="s">
        <v>210</v>
      </c>
      <c r="E4" s="239"/>
      <c r="F4" s="239"/>
      <c r="G4" s="239" t="s">
        <v>211</v>
      </c>
      <c r="H4" s="240" t="s">
        <v>212</v>
      </c>
      <c r="I4" s="240" t="s">
        <v>213</v>
      </c>
      <c r="J4" s="237" t="s">
        <v>65</v>
      </c>
      <c r="K4" s="237"/>
      <c r="L4" s="237"/>
      <c r="M4" s="237"/>
      <c r="N4" s="237"/>
      <c r="O4" s="237"/>
      <c r="P4" s="237"/>
      <c r="Q4" s="237"/>
      <c r="R4" s="237"/>
      <c r="S4" s="237"/>
    </row>
    <row r="5" spans="1:19" s="13" customFormat="1" ht="26.25" customHeight="1">
      <c r="A5" s="237"/>
      <c r="B5" s="240"/>
      <c r="C5" s="240"/>
      <c r="D5" s="241" t="s">
        <v>52</v>
      </c>
      <c r="E5" s="241" t="s">
        <v>53</v>
      </c>
      <c r="F5" s="241" t="s">
        <v>54</v>
      </c>
      <c r="G5" s="239"/>
      <c r="H5" s="240"/>
      <c r="I5" s="240" t="s">
        <v>213</v>
      </c>
      <c r="J5" s="237" t="s">
        <v>40</v>
      </c>
      <c r="K5" s="215" t="s">
        <v>29</v>
      </c>
      <c r="L5" s="215"/>
      <c r="M5" s="215" t="s">
        <v>240</v>
      </c>
      <c r="N5" s="215" t="s">
        <v>242</v>
      </c>
      <c r="O5" s="215" t="s">
        <v>244</v>
      </c>
      <c r="P5" s="215" t="s">
        <v>71</v>
      </c>
      <c r="Q5" s="215" t="s">
        <v>247</v>
      </c>
      <c r="R5" s="215"/>
      <c r="S5" s="215" t="s">
        <v>249</v>
      </c>
    </row>
    <row r="6" spans="1:19" ht="49.5" customHeight="1">
      <c r="A6" s="237"/>
      <c r="B6" s="240"/>
      <c r="C6" s="240"/>
      <c r="D6" s="241"/>
      <c r="E6" s="241"/>
      <c r="F6" s="241"/>
      <c r="G6" s="239"/>
      <c r="H6" s="240"/>
      <c r="I6" s="240"/>
      <c r="J6" s="237"/>
      <c r="K6" s="61" t="s">
        <v>43</v>
      </c>
      <c r="L6" s="24" t="s">
        <v>44</v>
      </c>
      <c r="M6" s="215"/>
      <c r="N6" s="215"/>
      <c r="O6" s="215"/>
      <c r="P6" s="215"/>
      <c r="Q6" s="61" t="s">
        <v>43</v>
      </c>
      <c r="R6" s="61" t="s">
        <v>251</v>
      </c>
      <c r="S6" s="215"/>
    </row>
    <row r="7" spans="1:19" ht="51.75" customHeight="1">
      <c r="A7" s="58" t="s">
        <v>40</v>
      </c>
      <c r="B7" s="59"/>
      <c r="C7" s="60"/>
      <c r="D7" s="60"/>
      <c r="E7" s="60"/>
      <c r="F7" s="60"/>
      <c r="G7" s="60" t="s">
        <v>199</v>
      </c>
      <c r="H7" s="60"/>
      <c r="I7" s="60"/>
      <c r="J7" s="62">
        <f>SUM(K7:P7)</f>
        <v>0</v>
      </c>
      <c r="K7" s="62"/>
      <c r="L7" s="63"/>
      <c r="M7" s="63"/>
      <c r="N7" s="63"/>
      <c r="O7" s="63"/>
      <c r="P7" s="63"/>
      <c r="Q7" s="63"/>
      <c r="R7" s="63"/>
      <c r="S7" s="63"/>
    </row>
    <row r="8" spans="1:19" ht="51.75" customHeight="1">
      <c r="A8" s="60"/>
      <c r="B8" s="59"/>
      <c r="C8" s="60"/>
      <c r="D8" s="60"/>
      <c r="E8" s="60"/>
      <c r="F8" s="60"/>
      <c r="G8" s="60" t="s">
        <v>199</v>
      </c>
      <c r="H8" s="60"/>
      <c r="I8" s="60"/>
      <c r="J8" s="62">
        <f>SUM(K8:P8)</f>
        <v>0</v>
      </c>
      <c r="K8" s="62"/>
      <c r="L8" s="63"/>
      <c r="M8" s="63"/>
      <c r="N8" s="63"/>
      <c r="O8" s="63"/>
      <c r="P8" s="63"/>
      <c r="Q8" s="63"/>
      <c r="R8" s="63"/>
      <c r="S8" s="63"/>
    </row>
    <row r="9" spans="1:19" ht="51.75" customHeight="1">
      <c r="A9" s="60"/>
      <c r="B9" s="59"/>
      <c r="C9" s="60"/>
      <c r="D9" s="60"/>
      <c r="E9" s="60"/>
      <c r="F9" s="60"/>
      <c r="G9" s="60" t="s">
        <v>199</v>
      </c>
      <c r="H9" s="60"/>
      <c r="I9" s="60"/>
      <c r="J9" s="62">
        <f>SUM(K9:P9)</f>
        <v>0</v>
      </c>
      <c r="K9" s="62"/>
      <c r="L9" s="63"/>
      <c r="M9" s="63"/>
      <c r="N9" s="63"/>
      <c r="O9" s="63"/>
      <c r="P9" s="63"/>
      <c r="Q9" s="63"/>
      <c r="R9" s="63"/>
      <c r="S9" s="63"/>
    </row>
    <row r="10" spans="1:17" ht="31.5" customHeight="1">
      <c r="A10" s="52" t="s">
        <v>361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38"/>
      <c r="O10" s="38"/>
      <c r="P10" s="38"/>
      <c r="Q10" s="38"/>
    </row>
  </sheetData>
  <sheetProtection/>
  <mergeCells count="20">
    <mergeCell ref="J5:J6"/>
    <mergeCell ref="F5:F6"/>
    <mergeCell ref="G4:G6"/>
    <mergeCell ref="H4:H6"/>
    <mergeCell ref="I4:I6"/>
    <mergeCell ref="N5:N6"/>
    <mergeCell ref="S5:S6"/>
    <mergeCell ref="O5:O6"/>
    <mergeCell ref="P5:P6"/>
    <mergeCell ref="Q5:R5"/>
    <mergeCell ref="M5:M6"/>
    <mergeCell ref="A1:S1"/>
    <mergeCell ref="D4:F4"/>
    <mergeCell ref="J4:S4"/>
    <mergeCell ref="K5:L5"/>
    <mergeCell ref="A4:A6"/>
    <mergeCell ref="B4:B6"/>
    <mergeCell ref="C4:C6"/>
    <mergeCell ref="D5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A12" sqref="A12:IV14"/>
    </sheetView>
  </sheetViews>
  <sheetFormatPr defaultColWidth="9.16015625" defaultRowHeight="12.75" customHeight="1"/>
  <cols>
    <col min="1" max="1" width="55.66015625" style="0" customWidth="1"/>
    <col min="2" max="2" width="28.5" style="0" customWidth="1"/>
    <col min="3" max="3" width="37.16015625" style="0" customWidth="1"/>
  </cols>
  <sheetData>
    <row r="1" spans="1:3" ht="35.25" customHeight="1">
      <c r="A1" s="39" t="s">
        <v>214</v>
      </c>
      <c r="B1" s="39"/>
      <c r="C1" s="39"/>
    </row>
    <row r="2" spans="1:3" ht="21" customHeight="1">
      <c r="A2" s="39"/>
      <c r="B2" s="39"/>
      <c r="C2" s="40" t="s">
        <v>215</v>
      </c>
    </row>
    <row r="3" spans="1:3" ht="24.75" customHeight="1">
      <c r="A3" s="21" t="s">
        <v>272</v>
      </c>
      <c r="B3" s="21"/>
      <c r="C3" s="41" t="s">
        <v>24</v>
      </c>
    </row>
    <row r="4" spans="1:16" s="37" customFormat="1" ht="21.75" customHeight="1">
      <c r="A4" s="226" t="s">
        <v>216</v>
      </c>
      <c r="B4" s="42" t="s">
        <v>217</v>
      </c>
      <c r="C4" s="43"/>
      <c r="F4" s="44"/>
      <c r="P4" s="44"/>
    </row>
    <row r="5" spans="1:16" s="37" customFormat="1" ht="43.5" customHeight="1">
      <c r="A5" s="226"/>
      <c r="B5" s="45" t="s">
        <v>218</v>
      </c>
      <c r="C5" s="46" t="s">
        <v>219</v>
      </c>
      <c r="E5" s="47">
        <v>3.6</v>
      </c>
      <c r="F5" s="48">
        <v>0</v>
      </c>
      <c r="G5" s="48">
        <v>0.6</v>
      </c>
      <c r="H5" s="47">
        <v>3</v>
      </c>
      <c r="I5" s="48">
        <v>0</v>
      </c>
      <c r="J5" s="47">
        <v>3</v>
      </c>
      <c r="K5" s="47">
        <v>9.4</v>
      </c>
      <c r="L5" s="48">
        <v>0</v>
      </c>
      <c r="M5" s="48">
        <v>0.7</v>
      </c>
      <c r="N5" s="47">
        <v>8.7</v>
      </c>
      <c r="O5" s="48">
        <v>0</v>
      </c>
      <c r="P5" s="47">
        <v>8.7</v>
      </c>
    </row>
    <row r="6" spans="1:16" s="37" customFormat="1" ht="34.5" customHeight="1">
      <c r="A6" s="49" t="s">
        <v>220</v>
      </c>
      <c r="B6" s="50">
        <f>SUM(B7:B9)</f>
        <v>2.53</v>
      </c>
      <c r="C6" s="50">
        <f>SUM(C7:C9)</f>
        <v>2.8</v>
      </c>
      <c r="E6" s="44"/>
      <c r="G6" s="44"/>
      <c r="I6" s="44"/>
      <c r="J6" s="44"/>
      <c r="K6" s="44"/>
      <c r="L6" s="44"/>
      <c r="M6" s="44"/>
      <c r="N6" s="44"/>
      <c r="O6" s="44"/>
      <c r="P6" s="44"/>
    </row>
    <row r="7" spans="1:16" s="38" customFormat="1" ht="34.5" customHeight="1">
      <c r="A7" s="51" t="s">
        <v>221</v>
      </c>
      <c r="B7" s="50"/>
      <c r="C7" s="50"/>
      <c r="D7" s="52"/>
      <c r="E7" s="52"/>
      <c r="F7" s="52"/>
      <c r="G7" s="52"/>
      <c r="H7" s="52"/>
      <c r="I7" s="52"/>
      <c r="J7" s="52"/>
      <c r="K7" s="52"/>
      <c r="L7" s="52"/>
      <c r="M7" s="52"/>
      <c r="O7" s="52"/>
      <c r="P7" s="52"/>
    </row>
    <row r="8" spans="1:16" s="38" customFormat="1" ht="34.5" customHeight="1">
      <c r="A8" s="53" t="s">
        <v>222</v>
      </c>
      <c r="B8" s="50">
        <v>0.23</v>
      </c>
      <c r="C8" s="54">
        <v>0.3</v>
      </c>
      <c r="D8" s="52"/>
      <c r="E8" s="52"/>
      <c r="G8" s="52"/>
      <c r="H8" s="52"/>
      <c r="I8" s="52"/>
      <c r="J8" s="52"/>
      <c r="K8" s="52"/>
      <c r="L8" s="52"/>
      <c r="M8" s="52"/>
      <c r="O8" s="52"/>
      <c r="P8" s="52"/>
    </row>
    <row r="9" spans="1:16" s="38" customFormat="1" ht="34.5" customHeight="1">
      <c r="A9" s="53" t="s">
        <v>223</v>
      </c>
      <c r="B9" s="50">
        <f>SUM(B10:B11)</f>
        <v>2.3</v>
      </c>
      <c r="C9" s="50">
        <f>SUM(C10:C11)</f>
        <v>2.5</v>
      </c>
      <c r="D9" s="52"/>
      <c r="E9" s="52"/>
      <c r="H9" s="52"/>
      <c r="I9" s="52"/>
      <c r="L9" s="52"/>
      <c r="N9" s="52"/>
      <c r="P9" s="52"/>
    </row>
    <row r="10" spans="1:9" s="38" customFormat="1" ht="34.5" customHeight="1">
      <c r="A10" s="53" t="s">
        <v>224</v>
      </c>
      <c r="B10" s="50"/>
      <c r="C10" s="50"/>
      <c r="D10" s="52"/>
      <c r="E10" s="52"/>
      <c r="F10" s="52"/>
      <c r="G10" s="52"/>
      <c r="H10" s="52"/>
      <c r="I10" s="52"/>
    </row>
    <row r="11" spans="1:8" s="38" customFormat="1" ht="34.5" customHeight="1">
      <c r="A11" s="53" t="s">
        <v>225</v>
      </c>
      <c r="B11" s="50">
        <v>2.3</v>
      </c>
      <c r="C11" s="50">
        <v>2.5</v>
      </c>
      <c r="D11" s="52"/>
      <c r="E11" s="52"/>
      <c r="F11" s="52"/>
      <c r="G11" s="52"/>
      <c r="H11" s="52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22"/>
  <sheetViews>
    <sheetView showGridLines="0" showZeros="0" zoomScalePageLayoutView="0" workbookViewId="0" topLeftCell="A1">
      <selection activeCell="A4" sqref="A4:A6"/>
    </sheetView>
  </sheetViews>
  <sheetFormatPr defaultColWidth="6.83203125" defaultRowHeight="19.5" customHeight="1"/>
  <cols>
    <col min="1" max="1" width="42.83203125" style="14" customWidth="1"/>
    <col min="2" max="4" width="7.16015625" style="15" customWidth="1"/>
    <col min="5" max="5" width="38.16015625" style="15" customWidth="1"/>
    <col min="6" max="6" width="41.83203125" style="15" customWidth="1"/>
    <col min="7" max="195" width="6.83203125" style="16" customWidth="1"/>
    <col min="196" max="196" width="6.83203125" style="0" customWidth="1"/>
  </cols>
  <sheetData>
    <row r="1" spans="1:6" s="10" customFormat="1" ht="36.75" customHeight="1">
      <c r="A1" s="17" t="s">
        <v>226</v>
      </c>
      <c r="B1" s="18"/>
      <c r="C1" s="18"/>
      <c r="D1" s="18"/>
      <c r="E1" s="18"/>
      <c r="F1" s="18"/>
    </row>
    <row r="2" spans="1:6" s="10" customFormat="1" ht="24" customHeight="1">
      <c r="A2" s="19"/>
      <c r="B2" s="19"/>
      <c r="C2" s="19"/>
      <c r="D2" s="19"/>
      <c r="E2" s="19"/>
      <c r="F2" s="20" t="s">
        <v>227</v>
      </c>
    </row>
    <row r="3" spans="1:6" s="10" customFormat="1" ht="15" customHeight="1">
      <c r="A3" s="189" t="s">
        <v>272</v>
      </c>
      <c r="B3" s="189"/>
      <c r="C3" s="189"/>
      <c r="D3" s="22"/>
      <c r="E3" s="22"/>
      <c r="F3" s="23" t="s">
        <v>24</v>
      </c>
    </row>
    <row r="4" spans="1:6" s="11" customFormat="1" ht="24" customHeight="1">
      <c r="A4" s="242" t="s">
        <v>37</v>
      </c>
      <c r="B4" s="215" t="s">
        <v>228</v>
      </c>
      <c r="C4" s="215"/>
      <c r="D4" s="215"/>
      <c r="E4" s="215" t="s">
        <v>51</v>
      </c>
      <c r="F4" s="243" t="s">
        <v>218</v>
      </c>
    </row>
    <row r="5" spans="1:6" s="11" customFormat="1" ht="24.75" customHeight="1">
      <c r="A5" s="242"/>
      <c r="B5" s="215"/>
      <c r="C5" s="215"/>
      <c r="D5" s="215"/>
      <c r="E5" s="215"/>
      <c r="F5" s="243"/>
    </row>
    <row r="6" spans="1:6" s="12" customFormat="1" ht="38.25" customHeight="1">
      <c r="A6" s="242"/>
      <c r="B6" s="25" t="s">
        <v>52</v>
      </c>
      <c r="C6" s="25" t="s">
        <v>53</v>
      </c>
      <c r="D6" s="25" t="s">
        <v>54</v>
      </c>
      <c r="E6" s="215"/>
      <c r="F6" s="243"/>
    </row>
    <row r="7" spans="1:195" s="13" customFormat="1" ht="35.25" customHeight="1">
      <c r="A7" s="26"/>
      <c r="B7" s="27"/>
      <c r="C7" s="27"/>
      <c r="D7" s="27"/>
      <c r="E7" s="28" t="s">
        <v>40</v>
      </c>
      <c r="F7" s="29">
        <f>SUM(F8:F21)</f>
        <v>26.139999999999997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</row>
    <row r="8" spans="1:6" ht="18.75" customHeight="1">
      <c r="A8" s="31" t="s">
        <v>323</v>
      </c>
      <c r="B8" s="32" t="s">
        <v>324</v>
      </c>
      <c r="C8" s="32" t="s">
        <v>274</v>
      </c>
      <c r="D8" s="32" t="s">
        <v>325</v>
      </c>
      <c r="E8" s="33" t="s">
        <v>326</v>
      </c>
      <c r="F8" s="34">
        <v>2</v>
      </c>
    </row>
    <row r="9" spans="1:6" ht="18.75" customHeight="1">
      <c r="A9" s="31"/>
      <c r="B9" s="32" t="s">
        <v>327</v>
      </c>
      <c r="C9" s="32" t="s">
        <v>284</v>
      </c>
      <c r="D9" s="32" t="s">
        <v>274</v>
      </c>
      <c r="E9" s="33" t="s">
        <v>328</v>
      </c>
      <c r="F9" s="34">
        <v>0.5</v>
      </c>
    </row>
    <row r="10" spans="1:6" ht="18.75" customHeight="1">
      <c r="A10" s="31"/>
      <c r="B10" s="32" t="s">
        <v>327</v>
      </c>
      <c r="C10" s="32" t="s">
        <v>329</v>
      </c>
      <c r="D10" s="32" t="s">
        <v>274</v>
      </c>
      <c r="E10" s="33" t="s">
        <v>330</v>
      </c>
      <c r="F10" s="34">
        <v>0.03</v>
      </c>
    </row>
    <row r="11" spans="1:6" ht="18.75" customHeight="1">
      <c r="A11" s="31"/>
      <c r="B11" s="32" t="s">
        <v>327</v>
      </c>
      <c r="C11" s="32" t="s">
        <v>331</v>
      </c>
      <c r="D11" s="32" t="s">
        <v>274</v>
      </c>
      <c r="E11" s="33" t="s">
        <v>332</v>
      </c>
      <c r="F11" s="34">
        <v>2</v>
      </c>
    </row>
    <row r="12" spans="1:6" ht="18.75" customHeight="1">
      <c r="A12" s="31"/>
      <c r="B12" s="32" t="s">
        <v>327</v>
      </c>
      <c r="C12" s="32" t="s">
        <v>281</v>
      </c>
      <c r="D12" s="32" t="s">
        <v>274</v>
      </c>
      <c r="E12" s="33" t="s">
        <v>333</v>
      </c>
      <c r="F12" s="34">
        <v>0.5</v>
      </c>
    </row>
    <row r="13" spans="1:6" ht="18.75" customHeight="1">
      <c r="A13" s="31"/>
      <c r="B13" s="32" t="s">
        <v>327</v>
      </c>
      <c r="C13" s="32" t="s">
        <v>334</v>
      </c>
      <c r="D13" s="32" t="s">
        <v>274</v>
      </c>
      <c r="E13" s="33" t="s">
        <v>335</v>
      </c>
      <c r="F13" s="34">
        <v>1</v>
      </c>
    </row>
    <row r="14" spans="1:6" ht="18.75" customHeight="1">
      <c r="A14" s="31"/>
      <c r="B14" s="32" t="s">
        <v>327</v>
      </c>
      <c r="C14" s="32" t="s">
        <v>336</v>
      </c>
      <c r="D14" s="32" t="s">
        <v>274</v>
      </c>
      <c r="E14" s="33" t="s">
        <v>337</v>
      </c>
      <c r="F14" s="34">
        <v>0.1</v>
      </c>
    </row>
    <row r="15" spans="1:6" ht="18.75" customHeight="1">
      <c r="A15" s="31"/>
      <c r="B15" s="32" t="s">
        <v>327</v>
      </c>
      <c r="C15" s="32" t="s">
        <v>338</v>
      </c>
      <c r="D15" s="32" t="s">
        <v>274</v>
      </c>
      <c r="E15" s="33" t="s">
        <v>339</v>
      </c>
      <c r="F15" s="34">
        <v>0.2</v>
      </c>
    </row>
    <row r="16" spans="1:6" ht="18.75" customHeight="1">
      <c r="A16" s="31"/>
      <c r="B16" s="32" t="s">
        <v>327</v>
      </c>
      <c r="C16" s="32" t="s">
        <v>340</v>
      </c>
      <c r="D16" s="32" t="s">
        <v>284</v>
      </c>
      <c r="E16" s="33" t="s">
        <v>341</v>
      </c>
      <c r="F16" s="34">
        <v>0.3</v>
      </c>
    </row>
    <row r="17" spans="1:6" ht="18.75" customHeight="1">
      <c r="A17" s="31"/>
      <c r="B17" s="32" t="s">
        <v>327</v>
      </c>
      <c r="C17" s="32" t="s">
        <v>342</v>
      </c>
      <c r="D17" s="32" t="s">
        <v>343</v>
      </c>
      <c r="E17" s="33" t="s">
        <v>344</v>
      </c>
      <c r="F17" s="34">
        <v>0.71</v>
      </c>
    </row>
    <row r="18" spans="1:6" ht="18.75" customHeight="1">
      <c r="A18" s="31"/>
      <c r="B18" s="32" t="s">
        <v>327</v>
      </c>
      <c r="C18" s="32" t="s">
        <v>342</v>
      </c>
      <c r="D18" s="32" t="s">
        <v>284</v>
      </c>
      <c r="E18" s="33" t="s">
        <v>345</v>
      </c>
      <c r="F18" s="34">
        <v>1.06</v>
      </c>
    </row>
    <row r="19" spans="1:6" ht="18.75" customHeight="1">
      <c r="A19" s="31"/>
      <c r="B19" s="32" t="s">
        <v>327</v>
      </c>
      <c r="C19" s="32" t="s">
        <v>346</v>
      </c>
      <c r="D19" s="32" t="s">
        <v>274</v>
      </c>
      <c r="E19" s="33" t="s">
        <v>347</v>
      </c>
      <c r="F19" s="34">
        <v>2.3</v>
      </c>
    </row>
    <row r="20" spans="1:6" ht="18.75" customHeight="1">
      <c r="A20" s="31"/>
      <c r="B20" s="32" t="s">
        <v>327</v>
      </c>
      <c r="C20" s="32" t="s">
        <v>348</v>
      </c>
      <c r="D20" s="32" t="s">
        <v>349</v>
      </c>
      <c r="E20" s="33" t="s">
        <v>350</v>
      </c>
      <c r="F20" s="34">
        <v>12.53</v>
      </c>
    </row>
    <row r="21" spans="1:6" ht="18.75" customHeight="1">
      <c r="A21" s="31"/>
      <c r="B21" s="32" t="s">
        <v>327</v>
      </c>
      <c r="C21" s="32" t="s">
        <v>275</v>
      </c>
      <c r="D21" s="32" t="s">
        <v>284</v>
      </c>
      <c r="E21" s="33" t="s">
        <v>351</v>
      </c>
      <c r="F21" s="34">
        <v>2.91</v>
      </c>
    </row>
    <row r="22" spans="1:6" ht="19.5" customHeight="1">
      <c r="A22" s="35" t="s">
        <v>229</v>
      </c>
      <c r="D22" s="36"/>
      <c r="E22" s="36"/>
      <c r="F22" s="36"/>
    </row>
  </sheetData>
  <sheetProtection/>
  <mergeCells count="5">
    <mergeCell ref="A3:C3"/>
    <mergeCell ref="A4:A6"/>
    <mergeCell ref="E4:E6"/>
    <mergeCell ref="F4:F6"/>
    <mergeCell ref="B4:D5"/>
  </mergeCells>
  <printOptions horizontalCentered="1"/>
  <pageMargins left="0.3937007874015748" right="0.3937007874015748" top="0.5905511811023623" bottom="0.3937007874015748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1"/>
  <sheetViews>
    <sheetView showGridLines="0" showZeros="0" tabSelected="1" zoomScalePageLayoutView="0" workbookViewId="0" topLeftCell="A1">
      <selection activeCell="M7" sqref="M7"/>
    </sheetView>
  </sheetViews>
  <sheetFormatPr defaultColWidth="9.33203125" defaultRowHeight="12.75" customHeight="1"/>
  <cols>
    <col min="1" max="1" width="10" style="1" customWidth="1"/>
    <col min="2" max="2" width="9.83203125" style="1" customWidth="1"/>
    <col min="3" max="3" width="5.33203125" style="1" customWidth="1"/>
    <col min="4" max="4" width="9" style="1" bestFit="1" customWidth="1"/>
    <col min="5" max="5" width="8.16015625" style="1" customWidth="1"/>
    <col min="6" max="6" width="6.83203125" style="1" customWidth="1"/>
    <col min="7" max="7" width="8.16015625" style="1" customWidth="1"/>
    <col min="8" max="8" width="6.83203125" style="1" customWidth="1"/>
    <col min="9" max="9" width="6" style="1" customWidth="1"/>
    <col min="10" max="10" width="6.66015625" style="1" customWidth="1"/>
    <col min="11" max="11" width="8.16015625" style="1" customWidth="1"/>
    <col min="12" max="12" width="7.16015625" style="1" customWidth="1"/>
    <col min="13" max="13" width="14" style="1" customWidth="1"/>
    <col min="14" max="14" width="31.66015625" style="1" customWidth="1"/>
    <col min="15" max="15" width="22.16015625" style="1" customWidth="1"/>
    <col min="16" max="16" width="12.16015625" style="1" customWidth="1"/>
    <col min="17" max="17" width="9.16015625" style="1" customWidth="1"/>
    <col min="18" max="18" width="5.5" style="1" customWidth="1"/>
    <col min="19" max="19" width="8.83203125" style="1" customWidth="1"/>
    <col min="20" max="20" width="9" style="1" customWidth="1"/>
    <col min="21" max="22" width="6.16015625" style="1" customWidth="1"/>
    <col min="23" max="16384" width="9.33203125" style="1" customWidth="1"/>
  </cols>
  <sheetData>
    <row r="1" spans="1:22" ht="22.5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" t="s">
        <v>231</v>
      </c>
      <c r="V2" s="2"/>
    </row>
    <row r="3" spans="1:22" ht="16.5" customHeight="1">
      <c r="A3" s="3" t="s">
        <v>255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9" t="s">
        <v>24</v>
      </c>
      <c r="V3" s="4"/>
    </row>
    <row r="4" spans="1:22" ht="25.5" customHeight="1">
      <c r="A4" s="239" t="s">
        <v>37</v>
      </c>
      <c r="B4" s="239" t="s">
        <v>197</v>
      </c>
      <c r="C4" s="244" t="s">
        <v>65</v>
      </c>
      <c r="D4" s="244"/>
      <c r="E4" s="244"/>
      <c r="F4" s="244"/>
      <c r="G4" s="244"/>
      <c r="H4" s="244"/>
      <c r="I4" s="244"/>
      <c r="J4" s="244"/>
      <c r="K4" s="244"/>
      <c r="L4" s="244"/>
      <c r="M4" s="239" t="s">
        <v>232</v>
      </c>
      <c r="N4" s="239" t="s">
        <v>233</v>
      </c>
      <c r="O4" s="239" t="s">
        <v>234</v>
      </c>
      <c r="P4" s="239"/>
      <c r="Q4" s="239"/>
      <c r="R4" s="239"/>
      <c r="S4" s="239" t="s">
        <v>235</v>
      </c>
      <c r="T4" s="239"/>
      <c r="U4" s="239"/>
      <c r="V4" s="239"/>
    </row>
    <row r="5" spans="1:22" ht="45.75" customHeight="1">
      <c r="A5" s="239"/>
      <c r="B5" s="239"/>
      <c r="C5" s="244" t="s">
        <v>40</v>
      </c>
      <c r="D5" s="215" t="s">
        <v>29</v>
      </c>
      <c r="E5" s="215"/>
      <c r="F5" s="215" t="s">
        <v>240</v>
      </c>
      <c r="G5" s="215" t="s">
        <v>242</v>
      </c>
      <c r="H5" s="215" t="s">
        <v>244</v>
      </c>
      <c r="I5" s="215" t="s">
        <v>71</v>
      </c>
      <c r="J5" s="215" t="s">
        <v>247</v>
      </c>
      <c r="K5" s="215"/>
      <c r="L5" s="215" t="s">
        <v>249</v>
      </c>
      <c r="M5" s="239"/>
      <c r="N5" s="239"/>
      <c r="O5" s="239" t="s">
        <v>236</v>
      </c>
      <c r="P5" s="239" t="s">
        <v>237</v>
      </c>
      <c r="Q5" s="239" t="s">
        <v>238</v>
      </c>
      <c r="R5" s="239" t="s">
        <v>239</v>
      </c>
      <c r="S5" s="239" t="s">
        <v>236</v>
      </c>
      <c r="T5" s="239" t="s">
        <v>237</v>
      </c>
      <c r="U5" s="239" t="s">
        <v>238</v>
      </c>
      <c r="V5" s="239" t="s">
        <v>239</v>
      </c>
    </row>
    <row r="6" spans="1:22" ht="60" customHeight="1">
      <c r="A6" s="239"/>
      <c r="B6" s="239"/>
      <c r="C6" s="244"/>
      <c r="D6" s="61" t="s">
        <v>43</v>
      </c>
      <c r="E6" s="24" t="s">
        <v>44</v>
      </c>
      <c r="F6" s="215"/>
      <c r="G6" s="215"/>
      <c r="H6" s="215"/>
      <c r="I6" s="215"/>
      <c r="J6" s="61" t="s">
        <v>43</v>
      </c>
      <c r="K6" s="61" t="s">
        <v>251</v>
      </c>
      <c r="L6" s="215"/>
      <c r="M6" s="239"/>
      <c r="N6" s="239"/>
      <c r="O6" s="239"/>
      <c r="P6" s="239"/>
      <c r="Q6" s="239"/>
      <c r="R6" s="239"/>
      <c r="S6" s="239"/>
      <c r="T6" s="239"/>
      <c r="U6" s="239"/>
      <c r="V6" s="239"/>
    </row>
    <row r="7" spans="1:22" s="201" customFormat="1" ht="80.25" customHeight="1">
      <c r="A7" s="7" t="s">
        <v>362</v>
      </c>
      <c r="B7" s="7" t="s">
        <v>363</v>
      </c>
      <c r="C7" s="5">
        <v>4.5</v>
      </c>
      <c r="D7" s="5">
        <v>4.5</v>
      </c>
      <c r="E7" s="5"/>
      <c r="F7" s="5"/>
      <c r="G7" s="5"/>
      <c r="H7" s="5"/>
      <c r="I7" s="5"/>
      <c r="J7" s="5"/>
      <c r="K7" s="5"/>
      <c r="L7" s="5"/>
      <c r="M7" s="202" t="s">
        <v>364</v>
      </c>
      <c r="N7" s="202" t="s">
        <v>365</v>
      </c>
      <c r="O7" s="202" t="s">
        <v>366</v>
      </c>
      <c r="P7" s="202" t="s">
        <v>369</v>
      </c>
      <c r="Q7" s="202" t="s">
        <v>370</v>
      </c>
      <c r="R7" s="203"/>
      <c r="S7" s="202" t="s">
        <v>367</v>
      </c>
      <c r="T7" s="202" t="s">
        <v>368</v>
      </c>
      <c r="U7" s="203"/>
      <c r="V7" s="203"/>
    </row>
    <row r="8" spans="1:22" s="201" customFormat="1" ht="174" customHeight="1">
      <c r="A8" s="7"/>
      <c r="B8" s="7" t="s">
        <v>371</v>
      </c>
      <c r="C8" s="5">
        <v>4</v>
      </c>
      <c r="D8" s="5">
        <v>4</v>
      </c>
      <c r="E8" s="5"/>
      <c r="F8" s="5"/>
      <c r="G8" s="5"/>
      <c r="H8" s="5"/>
      <c r="I8" s="5"/>
      <c r="J8" s="5"/>
      <c r="K8" s="5"/>
      <c r="L8" s="5"/>
      <c r="M8" s="202" t="s">
        <v>372</v>
      </c>
      <c r="N8" s="202" t="s">
        <v>373</v>
      </c>
      <c r="O8" s="202" t="s">
        <v>374</v>
      </c>
      <c r="P8" s="202" t="s">
        <v>375</v>
      </c>
      <c r="Q8" s="202" t="s">
        <v>376</v>
      </c>
      <c r="R8" s="203"/>
      <c r="S8" s="202" t="s">
        <v>377</v>
      </c>
      <c r="T8" s="202" t="s">
        <v>378</v>
      </c>
      <c r="U8" s="203"/>
      <c r="V8" s="203"/>
    </row>
    <row r="9" spans="1:22" s="201" customFormat="1" ht="84.75" customHeight="1">
      <c r="A9" s="7"/>
      <c r="B9" s="7" t="s">
        <v>379</v>
      </c>
      <c r="C9" s="5">
        <v>2</v>
      </c>
      <c r="D9" s="5">
        <v>2</v>
      </c>
      <c r="E9" s="5"/>
      <c r="F9" s="5"/>
      <c r="G9" s="5"/>
      <c r="H9" s="5"/>
      <c r="I9" s="5"/>
      <c r="J9" s="5"/>
      <c r="K9" s="5"/>
      <c r="L9" s="5"/>
      <c r="M9" s="202" t="s">
        <v>380</v>
      </c>
      <c r="N9" s="202" t="s">
        <v>394</v>
      </c>
      <c r="O9" s="202" t="s">
        <v>381</v>
      </c>
      <c r="P9" s="202" t="s">
        <v>382</v>
      </c>
      <c r="Q9" s="203"/>
      <c r="R9" s="203"/>
      <c r="S9" s="202" t="s">
        <v>383</v>
      </c>
      <c r="T9" s="202" t="s">
        <v>384</v>
      </c>
      <c r="U9" s="202" t="s">
        <v>385</v>
      </c>
      <c r="V9" s="203"/>
    </row>
    <row r="10" spans="1:22" s="201" customFormat="1" ht="135.75" customHeight="1">
      <c r="A10" s="7"/>
      <c r="B10" s="7" t="s">
        <v>386</v>
      </c>
      <c r="C10" s="5">
        <v>5</v>
      </c>
      <c r="D10" s="5">
        <v>5</v>
      </c>
      <c r="E10" s="5"/>
      <c r="F10" s="5"/>
      <c r="G10" s="5"/>
      <c r="H10" s="5"/>
      <c r="I10" s="5"/>
      <c r="J10" s="5"/>
      <c r="K10" s="5"/>
      <c r="L10" s="5"/>
      <c r="M10" s="202" t="s">
        <v>387</v>
      </c>
      <c r="N10" s="202" t="s">
        <v>388</v>
      </c>
      <c r="O10" s="202" t="s">
        <v>389</v>
      </c>
      <c r="P10" s="202" t="s">
        <v>393</v>
      </c>
      <c r="Q10" s="203"/>
      <c r="R10" s="203"/>
      <c r="S10" s="202" t="s">
        <v>390</v>
      </c>
      <c r="T10" s="202" t="s">
        <v>391</v>
      </c>
      <c r="U10" s="202" t="s">
        <v>392</v>
      </c>
      <c r="V10" s="203"/>
    </row>
    <row r="11" ht="12.75" customHeight="1">
      <c r="A11" s="6"/>
    </row>
  </sheetData>
  <sheetProtection/>
  <mergeCells count="23">
    <mergeCell ref="V5:V6"/>
    <mergeCell ref="H5:H6"/>
    <mergeCell ref="I5:I6"/>
    <mergeCell ref="T5:T6"/>
    <mergeCell ref="J5:K5"/>
    <mergeCell ref="O5:O6"/>
    <mergeCell ref="L5:L6"/>
    <mergeCell ref="M4:M6"/>
    <mergeCell ref="N4:N6"/>
    <mergeCell ref="S4:V4"/>
    <mergeCell ref="C4:L4"/>
    <mergeCell ref="P5:P6"/>
    <mergeCell ref="R5:R6"/>
    <mergeCell ref="S5:S6"/>
    <mergeCell ref="G5:G6"/>
    <mergeCell ref="Q5:Q6"/>
    <mergeCell ref="O4:R4"/>
    <mergeCell ref="D5:E5"/>
    <mergeCell ref="U5:U6"/>
    <mergeCell ref="A4:A6"/>
    <mergeCell ref="B4:B6"/>
    <mergeCell ref="C5:C6"/>
    <mergeCell ref="F5:F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2018-02-02T01:57:19Z</cp:lastPrinted>
  <dcterms:created xsi:type="dcterms:W3CDTF">2017-01-26T02:06:17Z</dcterms:created>
  <dcterms:modified xsi:type="dcterms:W3CDTF">2018-02-06T02:13:52Z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