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tabRatio="944"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国有资源（资产）有偿使用收入" sheetId="35" r:id="rId35"/>
    <sheet name="13政府性基金预算支出表" sheetId="36" r:id="rId36"/>
    <sheet name="14国有资本经营支出" sheetId="37" r:id="rId37"/>
    <sheet name="15项目支出表" sheetId="38" r:id="rId38"/>
    <sheet name="16政府采购表" sheetId="39" r:id="rId39"/>
    <sheet name="17购买服务表" sheetId="40" r:id="rId40"/>
    <sheet name="18一般公共预算“三公”经费支出表" sheetId="41" r:id="rId41"/>
    <sheet name="19机关运行经费" sheetId="42" r:id="rId42"/>
    <sheet name="20绩效情况表" sheetId="43" r:id="rId43"/>
  </sheets>
  <definedNames>
    <definedName name="_xlnm.Print_Area" localSheetId="40">'18一般公共预算“三公”经费支出表'!$A$1:$C$11</definedName>
    <definedName name="_xlnm.Print_Area" localSheetId="24">'2部门收支总表（分单位）'!$A$1:$P$14</definedName>
    <definedName name="_xlnm.Print_Area" localSheetId="21">'公开表皮'!$A$1:$P$16</definedName>
    <definedName name="_xlnm.Print_Area" localSheetId="22">'目录'!$A$1:$A$22</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5">'13政府性基金预算支出表'!$1:$5</definedName>
    <definedName name="_xlnm.Print_Titles" localSheetId="36">'14国有资本经营支出'!$1:$5</definedName>
    <definedName name="_xlnm.Print_Titles" localSheetId="37">'15项目支出表'!$1:$5</definedName>
    <definedName name="_xlnm.Print_Titles" localSheetId="38">'16政府采购表'!$1:$5</definedName>
    <definedName name="_xlnm.Print_Titles" localSheetId="39">'17购买服务表'!$1:$5</definedName>
    <definedName name="_xlnm.Print_Titles" localSheetId="40">'18一般公共预算“三公”经费支出表'!$1:$4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<sst xmlns="http://schemas.openxmlformats.org/spreadsheetml/2006/main" count="1235" uniqueCount="501">
  <si>
    <t>附件2</t>
  </si>
  <si>
    <t xml:space="preserve"> </t>
  </si>
  <si>
    <t>目        录</t>
  </si>
  <si>
    <t>公开表1</t>
  </si>
  <si>
    <t>单位：万元</t>
  </si>
  <si>
    <t>项          目</t>
  </si>
  <si>
    <t>预算数</t>
  </si>
  <si>
    <t>一、财政拨款收入</t>
  </si>
  <si>
    <t xml:space="preserve">  行政事业单位离退休</t>
  </si>
  <si>
    <t xml:space="preserve">    归口管理的行政单位离退休</t>
  </si>
  <si>
    <t xml:space="preserve">    机关事业单位基本养老保险缴费支出</t>
  </si>
  <si>
    <t xml:space="preserve">    行政单位医疗</t>
  </si>
  <si>
    <t xml:space="preserve">  住房改革支出</t>
  </si>
  <si>
    <t xml:space="preserve">    住房公积金</t>
  </si>
  <si>
    <t>支    出    总    计</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</si>
  <si>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</si>
  <si>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</si>
  <si>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</si>
  <si>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</si>
  <si>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</si>
  <si>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</si>
  <si>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</si>
  <si>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</si>
  <si>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</si>
  <si>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</si>
  <si>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</si>
  <si>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</si>
  <si>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公开表3</t>
  </si>
  <si>
    <t>科目编码</t>
  </si>
  <si>
    <t>科目名称</t>
  </si>
  <si>
    <t>类</t>
  </si>
  <si>
    <t>款</t>
  </si>
  <si>
    <t>项</t>
  </si>
  <si>
    <t>公开表4</t>
  </si>
  <si>
    <t>社会保障和就业支出</t>
  </si>
  <si>
    <t>05</t>
  </si>
  <si>
    <t xml:space="preserve">  </t>
  </si>
  <si>
    <t>02</t>
  </si>
  <si>
    <t>11</t>
  </si>
  <si>
    <t>04</t>
  </si>
  <si>
    <t>住房保障支出</t>
  </si>
  <si>
    <t>01</t>
  </si>
  <si>
    <t>公开表5</t>
  </si>
  <si>
    <t>资金来源</t>
  </si>
  <si>
    <t>07</t>
  </si>
  <si>
    <t>公开表6</t>
  </si>
  <si>
    <t>财政拨款收入预算</t>
  </si>
  <si>
    <t>财政拨款支出预算</t>
  </si>
  <si>
    <t>五、政府住房收入</t>
  </si>
  <si>
    <t>公开表7</t>
  </si>
  <si>
    <t>支出内容</t>
  </si>
  <si>
    <t>公开表8</t>
  </si>
  <si>
    <t>301工资福利支出</t>
  </si>
  <si>
    <t>302商品和服务支出</t>
  </si>
  <si>
    <t>303对个人和家庭的补助</t>
  </si>
  <si>
    <t>307债务利息及费用支出</t>
  </si>
  <si>
    <t>310资本性支出</t>
  </si>
  <si>
    <t>312对企业补助</t>
  </si>
  <si>
    <t xml:space="preserve">399其他支出 </t>
  </si>
  <si>
    <t>公开表9</t>
  </si>
  <si>
    <t>公开表10</t>
  </si>
  <si>
    <t>人员经费</t>
  </si>
  <si>
    <t>公用经费</t>
  </si>
  <si>
    <t>一般公共预算基本支出合计</t>
  </si>
  <si>
    <t xml:space="preserve">    基本工资</t>
  </si>
  <si>
    <t xml:space="preserve">    津贴补贴</t>
  </si>
  <si>
    <t>03</t>
  </si>
  <si>
    <t xml:space="preserve">    奖金</t>
  </si>
  <si>
    <t>06</t>
  </si>
  <si>
    <t xml:space="preserve">    伙食补助费</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</si>
  <si>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</si>
  <si>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</si>
  <si>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</si>
  <si>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</si>
  <si>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</si>
  <si>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</si>
  <si>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</si>
  <si>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</si>
  <si>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</si>
  <si>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</si>
  <si>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</si>
  <si>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</si>
  <si>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</si>
  <si>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99</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</si>
  <si>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</si>
  <si>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</si>
  <si>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</si>
  <si>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</si>
  <si>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</si>
  <si>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</si>
  <si>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</si>
  <si>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</si>
  <si>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</si>
  <si>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</si>
  <si>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</si>
  <si>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</si>
  <si>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</si>
  <si>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</si>
  <si>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</si>
  <si>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</si>
  <si>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</si>
  <si>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</si>
  <si>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</si>
  <si>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</si>
  <si>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</si>
  <si>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</si>
  <si>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</si>
  <si>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</si>
  <si>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</si>
  <si>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</si>
  <si>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</si>
  <si>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</si>
  <si>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</si>
  <si>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</si>
  <si>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</si>
  <si>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</si>
  <si>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</si>
  <si>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</si>
  <si>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</si>
  <si>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</si>
  <si>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</si>
  <si>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</si>
  <si>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</si>
  <si>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</si>
  <si>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</si>
  <si>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</si>
  <si>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</si>
  <si>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</si>
  <si>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</si>
  <si>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</si>
  <si>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</si>
  <si>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</si>
  <si>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</si>
  <si>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</si>
  <si>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</si>
  <si>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</si>
  <si>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</si>
  <si>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</si>
  <si>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</si>
  <si>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</si>
  <si>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</si>
  <si>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</si>
  <si>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</si>
  <si>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</si>
  <si>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</si>
  <si>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</si>
  <si>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</si>
  <si>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</si>
  <si>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</si>
  <si>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</si>
  <si>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</si>
  <si>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</si>
  <si>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</si>
  <si>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</si>
  <si>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</si>
  <si>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</si>
  <si>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</si>
  <si>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</si>
  <si>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</si>
  <si>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</si>
  <si>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t>公开表11</t>
  </si>
  <si>
    <t>公开表12</t>
  </si>
  <si>
    <r>
      <t>公开表1</t>
    </r>
    <r>
      <rPr>
        <b/>
        <sz val="10"/>
        <rFont val="宋体"/>
        <family val="0"/>
      </rPr>
      <t>3</t>
    </r>
  </si>
  <si>
    <r>
      <t>公开表1</t>
    </r>
    <r>
      <rPr>
        <b/>
        <sz val="10"/>
        <rFont val="宋体"/>
        <family val="0"/>
      </rPr>
      <t>4</t>
    </r>
  </si>
  <si>
    <t>项目名称</t>
  </si>
  <si>
    <t>项目内容</t>
  </si>
  <si>
    <t/>
  </si>
  <si>
    <r>
      <t>公开表1</t>
    </r>
    <r>
      <rPr>
        <b/>
        <sz val="9"/>
        <rFont val="宋体"/>
        <family val="0"/>
      </rPr>
      <t>5</t>
    </r>
  </si>
  <si>
    <t>采购项目</t>
  </si>
  <si>
    <t>采购目录</t>
  </si>
  <si>
    <t>规格要求</t>
  </si>
  <si>
    <t>采购数量</t>
  </si>
  <si>
    <r>
      <t>公开表1</t>
    </r>
    <r>
      <rPr>
        <b/>
        <sz val="9"/>
        <rFont val="宋体"/>
        <family val="0"/>
      </rPr>
      <t>6</t>
    </r>
  </si>
  <si>
    <t>购买项目名称</t>
  </si>
  <si>
    <t>购买服务项目内容</t>
  </si>
  <si>
    <t>功能科目</t>
  </si>
  <si>
    <t>购买项目类别</t>
  </si>
  <si>
    <t>承接主体类别</t>
  </si>
  <si>
    <t>购买方式</t>
  </si>
  <si>
    <t>公开表17</t>
  </si>
  <si>
    <t>项目</t>
  </si>
  <si>
    <t>金额</t>
  </si>
  <si>
    <t>2018年预算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</si>
  <si>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</si>
  <si>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</si>
  <si>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</si>
  <si>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</si>
  <si>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</si>
  <si>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</si>
  <si>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8</t>
    </r>
  </si>
  <si>
    <t>科目代码</t>
  </si>
  <si>
    <t>公开表19</t>
  </si>
  <si>
    <t>项目年度绩效目标</t>
  </si>
  <si>
    <t>项目实施
计划</t>
  </si>
  <si>
    <t>产出指标</t>
  </si>
  <si>
    <t>效益指标</t>
  </si>
  <si>
    <t>指标1</t>
  </si>
  <si>
    <t>指标2</t>
  </si>
  <si>
    <t>指标3</t>
  </si>
  <si>
    <t>指标4</t>
  </si>
  <si>
    <t>二、纳入预算管理的专项收入</t>
  </si>
  <si>
    <t>三、纳入预算管理的行政事业性收费</t>
  </si>
  <si>
    <t>四、国有资源（资产）有偿使用收入</t>
  </si>
  <si>
    <t>六、纳入政府性基金预算管理收入</t>
  </si>
  <si>
    <t>七、纳入专户管理的行政事业性收费</t>
  </si>
  <si>
    <t>上级提前告知转移支付资金</t>
  </si>
  <si>
    <t>一般公共服务支出</t>
  </si>
  <si>
    <t xml:space="preserve">  政府办公厅（室）及相关机构事务</t>
  </si>
  <si>
    <t>30101</t>
  </si>
  <si>
    <t>30102</t>
  </si>
  <si>
    <t>30103</t>
  </si>
  <si>
    <t>30108</t>
  </si>
  <si>
    <t>30110</t>
  </si>
  <si>
    <t>30112</t>
  </si>
  <si>
    <t>30113</t>
  </si>
  <si>
    <t>3010101</t>
  </si>
  <si>
    <t>3010201</t>
  </si>
  <si>
    <t>3010202</t>
  </si>
  <si>
    <t>3010301</t>
  </si>
  <si>
    <t>3011301</t>
  </si>
  <si>
    <t xml:space="preserve">  基本工资</t>
  </si>
  <si>
    <t xml:space="preserve">    基本工资（统发）</t>
  </si>
  <si>
    <t xml:space="preserve">  津贴补贴</t>
  </si>
  <si>
    <t xml:space="preserve">    津贴补贴（统发）</t>
  </si>
  <si>
    <t xml:space="preserve">    津贴补贴（非统发）</t>
  </si>
  <si>
    <t xml:space="preserve">  奖金</t>
  </si>
  <si>
    <t xml:space="preserve">    奖金（统发）</t>
  </si>
  <si>
    <t xml:space="preserve">  机关事业单位基本养老保险缴费</t>
  </si>
  <si>
    <t xml:space="preserve">  职工基本医疗保险缴费</t>
  </si>
  <si>
    <t xml:space="preserve">  其他社会保障缴费</t>
  </si>
  <si>
    <t xml:space="preserve">  住房公积金</t>
  </si>
  <si>
    <t xml:space="preserve">    住房公积金（统发）</t>
  </si>
  <si>
    <t>30201</t>
  </si>
  <si>
    <t xml:space="preserve">  办公费</t>
  </si>
  <si>
    <t xml:space="preserve">    办公费（项目）</t>
  </si>
  <si>
    <t xml:space="preserve">  印刷费</t>
  </si>
  <si>
    <t xml:space="preserve">    印刷费（项目）</t>
  </si>
  <si>
    <t xml:space="preserve">  手续费</t>
  </si>
  <si>
    <t xml:space="preserve">  水费</t>
  </si>
  <si>
    <t xml:space="preserve">    水费（项目）</t>
  </si>
  <si>
    <t xml:space="preserve">  电费</t>
  </si>
  <si>
    <t xml:space="preserve">    电费（项目）</t>
  </si>
  <si>
    <t xml:space="preserve">  邮电费</t>
  </si>
  <si>
    <t xml:space="preserve">    邮电费（项目）</t>
  </si>
  <si>
    <t xml:space="preserve">  物业管理费</t>
  </si>
  <si>
    <t xml:space="preserve">    物业管理费（项目）</t>
  </si>
  <si>
    <t xml:space="preserve">  差旅费</t>
  </si>
  <si>
    <t xml:space="preserve">    差旅费（项目）</t>
  </si>
  <si>
    <t xml:space="preserve">  维修(护)费</t>
  </si>
  <si>
    <t xml:space="preserve">    维修（护）费（项目）</t>
  </si>
  <si>
    <t xml:space="preserve">  租赁费</t>
  </si>
  <si>
    <t xml:space="preserve">    租赁费（项目）</t>
  </si>
  <si>
    <t xml:space="preserve">  会议费</t>
  </si>
  <si>
    <t xml:space="preserve">    会议费（项目）</t>
  </si>
  <si>
    <t xml:space="preserve">  培训费</t>
  </si>
  <si>
    <t xml:space="preserve">    培训费（项目）</t>
  </si>
  <si>
    <t xml:space="preserve">  公务接待费</t>
  </si>
  <si>
    <t xml:space="preserve">  劳务费</t>
  </si>
  <si>
    <t xml:space="preserve">    劳务费（临时用工、劳务派遣）</t>
  </si>
  <si>
    <t xml:space="preserve">  工会经费</t>
  </si>
  <si>
    <t xml:space="preserve">    工会经费（上缴）</t>
  </si>
  <si>
    <t xml:space="preserve">    工会经费（留存）</t>
  </si>
  <si>
    <t xml:space="preserve">  公务用车运行维护费</t>
  </si>
  <si>
    <t xml:space="preserve">    公务用车运行维护费（已车改）</t>
  </si>
  <si>
    <t xml:space="preserve">  其他交通费用</t>
  </si>
  <si>
    <t xml:space="preserve">  其他商品和服务支出</t>
  </si>
  <si>
    <t xml:space="preserve">    离退休人员公用经费</t>
  </si>
  <si>
    <t>3020101</t>
  </si>
  <si>
    <t>3020150</t>
  </si>
  <si>
    <t>30202</t>
  </si>
  <si>
    <t>3020250</t>
  </si>
  <si>
    <t>30204</t>
  </si>
  <si>
    <t>3020401</t>
  </si>
  <si>
    <t>30205</t>
  </si>
  <si>
    <t>3020550</t>
  </si>
  <si>
    <t>30206</t>
  </si>
  <si>
    <t>3020650</t>
  </si>
  <si>
    <t>30207</t>
  </si>
  <si>
    <t>3020750</t>
  </si>
  <si>
    <t>30209</t>
  </si>
  <si>
    <t>3020950</t>
  </si>
  <si>
    <t>30211</t>
  </si>
  <si>
    <t>3021101</t>
  </si>
  <si>
    <t>3021150</t>
  </si>
  <si>
    <t>30213</t>
  </si>
  <si>
    <t>3021350</t>
  </si>
  <si>
    <t>30214</t>
  </si>
  <si>
    <t>3021450</t>
  </si>
  <si>
    <t>30215</t>
  </si>
  <si>
    <t>3021550</t>
  </si>
  <si>
    <t>30216</t>
  </si>
  <si>
    <t>3021650</t>
  </si>
  <si>
    <t>30217</t>
  </si>
  <si>
    <t>3021701</t>
  </si>
  <si>
    <t>30226</t>
  </si>
  <si>
    <t>3022601</t>
  </si>
  <si>
    <t>30228</t>
  </si>
  <si>
    <t>3022801</t>
  </si>
  <si>
    <t>3022802</t>
  </si>
  <si>
    <t>30231</t>
  </si>
  <si>
    <t>3023101</t>
  </si>
  <si>
    <t>30239</t>
  </si>
  <si>
    <t>3023901</t>
  </si>
  <si>
    <t>30299</t>
  </si>
  <si>
    <t>3029902</t>
  </si>
  <si>
    <t>3029949</t>
  </si>
  <si>
    <t xml:space="preserve">  离休费</t>
  </si>
  <si>
    <t xml:space="preserve">    离休费（统发）</t>
  </si>
  <si>
    <t xml:space="preserve">    离休费（非统发）</t>
  </si>
  <si>
    <t xml:space="preserve">  退休费</t>
  </si>
  <si>
    <t xml:space="preserve">    退休费（非统发）</t>
  </si>
  <si>
    <t xml:space="preserve">  退职(役)费</t>
  </si>
  <si>
    <t xml:space="preserve">  生活补助</t>
  </si>
  <si>
    <t xml:space="preserve">    在职遗属补助</t>
  </si>
  <si>
    <t xml:space="preserve">    离退遗属补助</t>
  </si>
  <si>
    <t xml:space="preserve">  其他对个人和家庭的补助支出</t>
  </si>
  <si>
    <t xml:space="preserve">    其他对个人和家庭的补助（统发）</t>
  </si>
  <si>
    <t>30301</t>
  </si>
  <si>
    <t>3030101</t>
  </si>
  <si>
    <t>3030102</t>
  </si>
  <si>
    <t>30302</t>
  </si>
  <si>
    <t>3030202</t>
  </si>
  <si>
    <t>30303</t>
  </si>
  <si>
    <t>3030301</t>
  </si>
  <si>
    <t>30305</t>
  </si>
  <si>
    <t>3030501</t>
  </si>
  <si>
    <t>3030502</t>
  </si>
  <si>
    <t>30399</t>
  </si>
  <si>
    <t>3039940</t>
  </si>
  <si>
    <t>31002</t>
  </si>
  <si>
    <t xml:space="preserve">  办公设备购置</t>
  </si>
  <si>
    <t xml:space="preserve">    办公设备购置</t>
  </si>
  <si>
    <t>注：本部门没有国有资本经营预算安排的支出，故本表无数据。</t>
  </si>
  <si>
    <t>注：本部门没有纳入预算管理的政府性基金收入，也没有使用纳入预算管理的政府性基金收入安排的支出，故本表无数据。</t>
  </si>
  <si>
    <t>政府专项工作</t>
  </si>
  <si>
    <t>政府会议费</t>
  </si>
  <si>
    <t>承办的各类全市性会议任务，在会务日程安排、资料印刷等方面准确无误，保证会议各项工作任务的顺利完成，与会单位、人员满意率99%以上。</t>
  </si>
  <si>
    <t>注：本部门没有纳入预算管理的行政事业性收费预算拨款收入，也没有使用纳入预算管理的行政事业性收费安排的支出，故本表无数据。</t>
  </si>
  <si>
    <r>
      <t>注：2018年</t>
    </r>
    <r>
      <rPr>
        <sz val="10"/>
        <rFont val="宋体"/>
        <family val="0"/>
      </rPr>
      <t>本部门没有政府购买服务支出，故本表无数据。</t>
    </r>
  </si>
  <si>
    <t xml:space="preserve">                    十一、2019年纳入预算管理的行政事业性收费预算支出情况表 </t>
  </si>
  <si>
    <t xml:space="preserve">                    十二、2019年国有资源（资产）有偿使用收入预算支出情况表</t>
  </si>
  <si>
    <t xml:space="preserve">                    十四、2019年部门（国有资本经营收入）国有资本经营预算支出情况表</t>
  </si>
  <si>
    <t xml:space="preserve">                    十五、2019年部门项目支出预算表</t>
  </si>
  <si>
    <t xml:space="preserve">                    十六、2019年部门政府采购支出预算表</t>
  </si>
  <si>
    <t xml:space="preserve">                    十七、2019年部门政府购买服务支出预算表</t>
  </si>
  <si>
    <t xml:space="preserve">                    十九、2019年部门一般公共预算机关运行经费明细表</t>
  </si>
  <si>
    <t xml:space="preserve">                    二十、2019年部门项目支出预算绩效目标情况表</t>
  </si>
  <si>
    <t>部门名称：抚顺市人民政府办公室</t>
  </si>
  <si>
    <r>
      <t xml:space="preserve"> 抚顺市人民政府办公室2019</t>
    </r>
    <r>
      <rPr>
        <b/>
        <sz val="24"/>
        <rFont val="宋体"/>
        <family val="0"/>
      </rPr>
      <t>年部门预算和                   “三公”经费预算公开表</t>
    </r>
  </si>
  <si>
    <t>收                             入</t>
  </si>
  <si>
    <t>支                        出</t>
  </si>
  <si>
    <t xml:space="preserve">    行政运行（政府办公厅（室）及相关机构事务）</t>
  </si>
  <si>
    <t xml:space="preserve">    一般行政管理事务（政府办公厅（室）及相关机构事务）</t>
  </si>
  <si>
    <t>卫生健康支出</t>
  </si>
  <si>
    <t xml:space="preserve">  行政事业单位医疗</t>
  </si>
  <si>
    <t>收    入    总    计</t>
  </si>
  <si>
    <t>部门名称：抚顺市人民政府办公室</t>
  </si>
  <si>
    <t>财政拨款</t>
  </si>
  <si>
    <t>本级财政收入</t>
  </si>
  <si>
    <t>省转移支付收入</t>
  </si>
  <si>
    <t>二、纳入预算管理的专项收入</t>
  </si>
  <si>
    <t>三、纳入预算管理的行政事业性收费</t>
  </si>
  <si>
    <t>四、国有资源（资产）有偿使用收入</t>
  </si>
  <si>
    <t>五、政府住房基金收入</t>
  </si>
  <si>
    <t>六、其他收入</t>
  </si>
  <si>
    <t>七、债务转贷收入</t>
  </si>
  <si>
    <t>八、纳入政府性基金预算管理收入</t>
  </si>
  <si>
    <t>基金收入</t>
  </si>
  <si>
    <t>债务转贷收入</t>
  </si>
  <si>
    <t>九、财政专户收入</t>
  </si>
  <si>
    <t>抚顺市人民政府办公室</t>
  </si>
  <si>
    <t>科目名称（类/款/项）</t>
  </si>
  <si>
    <t>总计</t>
  </si>
  <si>
    <t>一般公共预算收入</t>
  </si>
  <si>
    <t>政府性基金收入</t>
  </si>
  <si>
    <t>财政专户收入</t>
  </si>
  <si>
    <t>备注</t>
  </si>
  <si>
    <t>合计</t>
  </si>
  <si>
    <t>财政拨款</t>
  </si>
  <si>
    <t>专项收入</t>
  </si>
  <si>
    <t>行政事业性收费收入</t>
  </si>
  <si>
    <t>国有资源（资产）有偿使用收入</t>
  </si>
  <si>
    <t>政府住房基金收入</t>
  </si>
  <si>
    <t>其他收入</t>
  </si>
  <si>
    <t>小计</t>
  </si>
  <si>
    <t>基金收入</t>
  </si>
  <si>
    <t>本级财政收入</t>
  </si>
  <si>
    <t>省转移支付收入</t>
  </si>
  <si>
    <t>**</t>
  </si>
  <si>
    <t xml:space="preserve">  03</t>
  </si>
  <si>
    <t xml:space="preserve">  05</t>
  </si>
  <si>
    <t xml:space="preserve">  11</t>
  </si>
  <si>
    <t xml:space="preserve">  02</t>
  </si>
  <si>
    <t>201</t>
  </si>
  <si>
    <t xml:space="preserve">  201</t>
  </si>
  <si>
    <t>208</t>
  </si>
  <si>
    <t xml:space="preserve">  208</t>
  </si>
  <si>
    <t>210</t>
  </si>
  <si>
    <t xml:space="preserve">  210</t>
  </si>
  <si>
    <t>221</t>
  </si>
  <si>
    <t xml:space="preserve">  221</t>
  </si>
  <si>
    <t>部门名称：抚顺市人民政府办公室</t>
  </si>
  <si>
    <t>2019年部门一般公共预算基本支出表</t>
  </si>
  <si>
    <t>2019年纳入预算管理的行政事业性收费预算支出表</t>
  </si>
  <si>
    <t>2019年国有资源（资产）有偿使用收入预算支出表</t>
  </si>
  <si>
    <t>2019年部门（政府性基金收入）政府性基金预算支出表</t>
  </si>
  <si>
    <r>
      <t>201</t>
    </r>
    <r>
      <rPr>
        <b/>
        <sz val="22"/>
        <rFont val="宋体"/>
        <family val="0"/>
      </rPr>
      <t>9</t>
    </r>
    <r>
      <rPr>
        <b/>
        <sz val="22"/>
        <rFont val="宋体"/>
        <family val="0"/>
      </rPr>
      <t>年部门（国有资本经营收入）国有资本经营预算支出表</t>
    </r>
  </si>
  <si>
    <t>2019年部门政府采购支出预算表</t>
  </si>
  <si>
    <t>2019年部门政府购买服务支出预算表</t>
  </si>
  <si>
    <t>部门名称：抚顺市人民政府办公室</t>
  </si>
  <si>
    <t>办公厅运行保障费</t>
  </si>
  <si>
    <t xml:space="preserve">一、机关商品和服务支出150万元：（一）办公经费150万元：1、办公费31.50万元：（1）报刊等办公费用12万元；（2）办公耗材及配件10万元；（3）政府总值班室运行及用品购置5万元；（4）老干部活动室办公及环境卫生用品购置2.5万元；（5）起草《政府工作报告》资料费2万元。2、印刷费23万元：（1）印刷费20万元；（2）政府公报3万元。3、水费0.2万元：老干部活动室水费0.2万元。4、电费0.8万元：老干部活动室电费0.8万元。5、邮电费18.5万元：（1）办公电话费、领导电话费18万元；（2）老干部活动室电话费0.5万元。6、物业管理费10万元：食堂物业管理费10万元。 7、差旅费66万元：（1）市领导公务专项差旅费65万元；（2）起草《政府工作报告》调研差旅费1万元。 </t>
  </si>
  <si>
    <t>一、机关商品和服务支出37.53万元：（一）办公经费25.63万元：1、办公费10.18万元：（1）应急工作2.43万元：①应急现场处置0.6万元；②应急预案修订及演练0.3万元；③应急物资储备及耗材0.93万元；④应急科普知识宣传0.6万元；（2）政务公开工作1万元：①5.15公开日宣传活动0.5万元；②办公用品及耗材0.5万元；（3）规委会办公用品及耗材0.35万元；（4）信动办0.5万元：①国防信息动员潜力普查0.15万元；②国防信息动员演练0.15万元；③办公用品及耗材0.2万元；（5）民心网2.3万元：①付省民心网系统升级维护费2万元；②《民心》杂志0.3万元；（6）“五大系统”0.2万元：①耗材及办公用品0.1万元；②宣传费0.1万元；（7）公文传输及保密3.1万元：①涉密耗材3万元；②保密工作及宣传教育资料等0.1万元；（8）网络诉求工作办公用品及耗材0.2万元；（9）互联网+政务服务工作办公用品及耗材0.1万元。2、印刷费1.9万元：（1）应急办0.9万元；（2）政务公开0.7万元；（3）规委会0.3万元。 3、邮电费11.95万元：（1）应急指挥平台及小型移动平台运行11.9万元；（2）政务公开回应社会关切、依申请政府信息公开邮费0.05万元。4、租赁费1.6万元：租用政务公开网站服务器1.6万元。（二）培训费2万元：1、应急培训0.5万元。2、政务公开培训、政府网站培训、政务公开第三方评估培训及行政权力运行培训1.2万元。3、公文传输及保密培训0.2万元。4、互联网+政务服务培训0.1万元。（三）维修（护）费9.9万元：1、应急指挥平台及小型移动平台系统设备维护9.9万元。二、机关资本性支出（一）3.47万元：1、办公设备家具购置3.47万元。</t>
  </si>
  <si>
    <t>会议费14万元：市政府全体扩大会议及市政府各类全市性会议费用14万元。</t>
  </si>
  <si>
    <t>2019年部门项目支出预算表</t>
  </si>
  <si>
    <t>抚顺市人民政府办公室</t>
  </si>
  <si>
    <t>2019年部门项目支出预算绩效目标情况表</t>
  </si>
  <si>
    <r>
      <t>201</t>
    </r>
    <r>
      <rPr>
        <sz val="9"/>
        <rFont val="宋体"/>
        <family val="0"/>
      </rPr>
      <t>9</t>
    </r>
    <r>
      <rPr>
        <sz val="9"/>
        <rFont val="宋体"/>
        <family val="0"/>
      </rPr>
      <t>年1月至201</t>
    </r>
    <r>
      <rPr>
        <sz val="9"/>
        <rFont val="宋体"/>
        <family val="0"/>
      </rPr>
      <t>9</t>
    </r>
    <r>
      <rPr>
        <sz val="9"/>
        <rFont val="宋体"/>
        <family val="0"/>
      </rPr>
      <t>年12月按照各类支出实际进度实施。</t>
    </r>
  </si>
  <si>
    <r>
      <t>201</t>
    </r>
    <r>
      <rPr>
        <sz val="9"/>
        <rFont val="宋体"/>
        <family val="0"/>
      </rPr>
      <t>9</t>
    </r>
    <r>
      <rPr>
        <sz val="9"/>
        <rFont val="宋体"/>
        <family val="0"/>
      </rPr>
      <t>年1月至201</t>
    </r>
    <r>
      <rPr>
        <sz val="9"/>
        <rFont val="宋体"/>
        <family val="0"/>
      </rPr>
      <t>9</t>
    </r>
    <r>
      <rPr>
        <sz val="9"/>
        <rFont val="宋体"/>
        <family val="0"/>
      </rPr>
      <t>年12月根据各项工作具体需要实施。</t>
    </r>
  </si>
  <si>
    <r>
      <t>201</t>
    </r>
    <r>
      <rPr>
        <sz val="9"/>
        <rFont val="宋体"/>
        <family val="0"/>
      </rPr>
      <t>9</t>
    </r>
    <r>
      <rPr>
        <sz val="9"/>
        <rFont val="宋体"/>
        <family val="0"/>
      </rPr>
      <t>年全年根据各类会议具体安排时间进行。</t>
    </r>
  </si>
  <si>
    <t>保证市政府办公室承办的各类全市性工作会议工作任务的顺利完成。</t>
  </si>
  <si>
    <t xml:space="preserve">保证市政府应急管理、政务公开、规委会办公室、国防信息动员、民心网平台及网络诉求、“五大系统”、公文传输及市政府保密、互联网+政务服务工作的顺利开展和各项考核任务的圆满完成。    
</t>
  </si>
  <si>
    <t xml:space="preserve">保证市政府办公室日常运行、各项工作的正常开展和市政府领导办公的实际需要。    
</t>
  </si>
  <si>
    <t xml:space="preserve">确保市政府办公室工作的正常运行和为市政府领导服务等多项工作的资金需要。  
</t>
  </si>
  <si>
    <t xml:space="preserve">保证市政府办公室各项政务、服务工作的正常开展。  
</t>
  </si>
  <si>
    <t xml:space="preserve">保证市政府应急管理、政务公开、规委会办公室、国防信息动员、民心网平台及网络诉求、“五大系统”、公文传输及市政府保密、互联网+政务服务等市政府重要工作任务的顺利完成。  
</t>
  </si>
  <si>
    <t xml:space="preserve">保证市政府应急管理、政务公开、规委会办公室、国防信息动员、民心网平台及网络诉求、“五大系统”、公文传输及市政府保密、互联网+政务服务等项工作的各项考核目标的圆满完成。  
</t>
  </si>
  <si>
    <t>圆满完成由市政府办公室承办的各类全市性会议的工作任务。</t>
  </si>
  <si>
    <t>301</t>
  </si>
  <si>
    <t xml:space="preserve">  30101</t>
  </si>
  <si>
    <t xml:space="preserve">  30102</t>
  </si>
  <si>
    <t xml:space="preserve">  30103</t>
  </si>
  <si>
    <t xml:space="preserve">  30108</t>
  </si>
  <si>
    <t>3010802</t>
  </si>
  <si>
    <t xml:space="preserve">    机关事业单位基本养老保险缴费（非统发）</t>
  </si>
  <si>
    <t xml:space="preserve">  30110</t>
  </si>
  <si>
    <t>3011002</t>
  </si>
  <si>
    <t xml:space="preserve">    职工基本医疗保险缴费（非统发）</t>
  </si>
  <si>
    <t xml:space="preserve">  30112</t>
  </si>
  <si>
    <t>3011206</t>
  </si>
  <si>
    <t xml:space="preserve">    医保大病统筹（含风险调剂金）（非统发）</t>
  </si>
  <si>
    <t xml:space="preserve">  30113</t>
  </si>
  <si>
    <t xml:space="preserve">  30201</t>
  </si>
  <si>
    <t xml:space="preserve">  30202</t>
  </si>
  <si>
    <t xml:space="preserve">  30204</t>
  </si>
  <si>
    <t xml:space="preserve">  30205</t>
  </si>
  <si>
    <t xml:space="preserve">  30206</t>
  </si>
  <si>
    <t xml:space="preserve">  30207</t>
  </si>
  <si>
    <t>30208</t>
  </si>
  <si>
    <t xml:space="preserve">  取暖费</t>
  </si>
  <si>
    <t xml:space="preserve">  30208</t>
  </si>
  <si>
    <t>3020804</t>
  </si>
  <si>
    <t xml:space="preserve">    公用取暖费</t>
  </si>
  <si>
    <t xml:space="preserve">  30209</t>
  </si>
  <si>
    <t xml:space="preserve">  30211</t>
  </si>
  <si>
    <t xml:space="preserve">  30213</t>
  </si>
  <si>
    <t xml:space="preserve">  30214</t>
  </si>
  <si>
    <t>3021401</t>
  </si>
  <si>
    <t xml:space="preserve">  30215</t>
  </si>
  <si>
    <t xml:space="preserve">  30216</t>
  </si>
  <si>
    <t>3021601</t>
  </si>
  <si>
    <t xml:space="preserve">  30217</t>
  </si>
  <si>
    <t xml:space="preserve">  30226</t>
  </si>
  <si>
    <t>3022602</t>
  </si>
  <si>
    <t xml:space="preserve">    其他劳务费</t>
  </si>
  <si>
    <t xml:space="preserve">  30228</t>
  </si>
  <si>
    <t xml:space="preserve">  30231</t>
  </si>
  <si>
    <t xml:space="preserve">  30239</t>
  </si>
  <si>
    <t xml:space="preserve">  30299</t>
  </si>
  <si>
    <t xml:space="preserve">  30301</t>
  </si>
  <si>
    <t xml:space="preserve">  30302</t>
  </si>
  <si>
    <t xml:space="preserve">  30303</t>
  </si>
  <si>
    <t xml:space="preserve">  30305</t>
  </si>
  <si>
    <t xml:space="preserve">  30399</t>
  </si>
  <si>
    <t xml:space="preserve">  31002</t>
  </si>
  <si>
    <t>2019年部门一般公共预算机关运行经费明细表</t>
  </si>
  <si>
    <t>2019年预算数</t>
  </si>
  <si>
    <t xml:space="preserve">                    一、2019年部门收支总表 </t>
  </si>
  <si>
    <t xml:space="preserve">                    二、2019年部门收支总表（分单位） </t>
  </si>
  <si>
    <t xml:space="preserve">                    三、2019年部门收入总表 </t>
  </si>
  <si>
    <t xml:space="preserve">                    四、2019年部门支出总表</t>
  </si>
  <si>
    <t xml:space="preserve">                    五、2019年部门支出总表（按功能科目） </t>
  </si>
  <si>
    <t xml:space="preserve">                    六、2019年部门财政拨款收支总表 </t>
  </si>
  <si>
    <t xml:space="preserve">                    七、2019年部门财政拨款支出总表（按功能科目） </t>
  </si>
  <si>
    <t xml:space="preserve">                    八、2019年部门一般公共预算支出表 </t>
  </si>
  <si>
    <t xml:space="preserve">                    九、2019年部门一般公共预算基本支出表</t>
  </si>
  <si>
    <t xml:space="preserve">                    十三、2019年部门（政府性基金收入）政府性基金预算支出表 </t>
  </si>
  <si>
    <t xml:space="preserve">                    十八、2019年部门一般公共预算“三公”经费支出表 </t>
  </si>
  <si>
    <t>2019年部门收支总表</t>
  </si>
  <si>
    <t>2019年部门收支总表（分单位）</t>
  </si>
  <si>
    <t>2019年部门收入总表</t>
  </si>
  <si>
    <t>2019年部门支出总表</t>
  </si>
  <si>
    <t>2019年部门支出总表（按功能科目）</t>
  </si>
  <si>
    <t>2019年部门财政拨款收支总表</t>
  </si>
  <si>
    <t>2019年部门财政拨款支出总表（按功能科目）</t>
  </si>
  <si>
    <t>2019年部门一般公共预算支出表</t>
  </si>
  <si>
    <t>2019年部门一般公共预算基本支出表（按经济分类）</t>
  </si>
  <si>
    <t>2019年部门一般公共预算“三公”经费支出表</t>
  </si>
  <si>
    <t xml:space="preserve">                    十、2019年部门一般公共预算基本支出表（按经济分类）</t>
  </si>
  <si>
    <t>2019年预算</t>
  </si>
  <si>
    <t>2018年预算</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</si>
</sst>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
    <numFmt numFmtId="186" formatCode="#,##0.00_ "/>
    <numFmt numFmtId="187" formatCode="#,##0.0"/>
    <numFmt numFmtId="188" formatCode="#,##0.0000"/>
    <numFmt numFmtId="189" formatCode="#,##0_ "/>
    <numFmt numFmtId="190" formatCode="#,##0.00_);[Red]\(#,##0.00\)"/>
    <numFmt numFmtId="191" formatCode="0.0_ "/>
    <numFmt numFmtId="192" formatCode="0.00_ "/>
    <numFmt numFmtId="193" formatCode="0.000_ "/>
    <numFmt numFmtId="194" formatCode="#,##0.000"/>
    <numFmt numFmtId="195" formatCode="#,##0.00;[Red]#,##0.00"/>
  </numFmts>
  <fonts count="42">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0"/>
      <color indexed="8"/>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42" fontId="2"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28"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37" fillId="7" borderId="0" applyNumberFormat="0" applyBorder="0" applyAlignment="0" applyProtection="0"/>
    <xf numFmtId="0" fontId="40" fillId="16" borderId="0" applyNumberFormat="0" applyBorder="0" applyAlignment="0" applyProtection="0"/>
    <xf numFmtId="0" fontId="27"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1"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41" fillId="17" borderId="0" applyNumberFormat="0" applyBorder="0" applyAlignment="0" applyProtection="0"/>
    <xf numFmtId="0" fontId="35" fillId="4" borderId="0" applyNumberFormat="0" applyBorder="0" applyAlignment="0" applyProtection="0"/>
    <xf numFmtId="0" fontId="32" fillId="0" borderId="4" applyNumberFormat="0" applyFill="0" applyAlignment="0" applyProtection="0"/>
    <xf numFmtId="0" fontId="24" fillId="0" borderId="0" applyNumberFormat="0" applyFill="0" applyBorder="0" applyAlignment="0" applyProtection="0"/>
    <xf numFmtId="44" fontId="2" fillId="0" borderId="0" applyFont="0" applyFill="0" applyBorder="0" applyAlignment="0" applyProtection="0"/>
    <xf numFmtId="0" fontId="25" fillId="18" borderId="5" applyNumberFormat="0" applyAlignment="0" applyProtection="0"/>
    <xf numFmtId="0" fontId="25" fillId="18" borderId="5" applyNumberFormat="0" applyAlignment="0" applyProtection="0"/>
    <xf numFmtId="0" fontId="19" fillId="19" borderId="6" applyNumberFormat="0" applyAlignment="0" applyProtection="0"/>
    <xf numFmtId="0" fontId="19" fillId="19" borderId="6" applyNumberFormat="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9" fontId="2" fillId="0" borderId="0" applyFont="0" applyFill="0" applyBorder="0" applyAlignment="0" applyProtection="0"/>
    <xf numFmtId="0" fontId="0" fillId="0" borderId="0">
      <alignment/>
      <protection/>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7" fillId="18" borderId="8" applyNumberFormat="0" applyAlignment="0" applyProtection="0"/>
    <xf numFmtId="0" fontId="17" fillId="18" borderId="8" applyNumberFormat="0" applyAlignment="0" applyProtection="0"/>
    <xf numFmtId="0" fontId="23" fillId="7" borderId="5" applyNumberFormat="0" applyAlignment="0" applyProtection="0"/>
    <xf numFmtId="0" fontId="23" fillId="7" borderId="5" applyNumberFormat="0" applyAlignment="0" applyProtection="0"/>
    <xf numFmtId="0" fontId="31"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28">
    <xf numFmtId="0" fontId="0" fillId="0" borderId="0" xfId="0" applyAlignment="1">
      <alignment vertical="center"/>
    </xf>
    <xf numFmtId="0" fontId="0" fillId="26" borderId="0" xfId="0" applyFill="1" applyAlignment="1">
      <alignment vertical="center"/>
    </xf>
    <xf numFmtId="0" fontId="5" fillId="26" borderId="0" xfId="0" applyFont="1" applyFill="1" applyAlignment="1">
      <alignment horizontal="centerContinuous" vertical="center"/>
    </xf>
    <xf numFmtId="0" fontId="7" fillId="26" borderId="0" xfId="0" applyFont="1" applyFill="1" applyAlignment="1">
      <alignment vertical="center"/>
    </xf>
    <xf numFmtId="0" fontId="7" fillId="26" borderId="10"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vertical="center" wrapText="1"/>
      <protection/>
    </xf>
    <xf numFmtId="0" fontId="8" fillId="26" borderId="0" xfId="0" applyFont="1" applyFill="1" applyAlignment="1">
      <alignment vertical="center"/>
    </xf>
    <xf numFmtId="0" fontId="7" fillId="26" borderId="11" xfId="0" applyNumberFormat="1" applyFont="1" applyFill="1" applyBorder="1" applyAlignment="1" applyProtection="1">
      <alignment horizontal="center" vertical="center" wrapText="1"/>
      <protection/>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8" fillId="0" borderId="0" xfId="133" applyFont="1" applyAlignment="1">
      <alignment vertical="center"/>
      <protection/>
    </xf>
    <xf numFmtId="0" fontId="6" fillId="26" borderId="0" xfId="133" applyFont="1" applyFill="1" applyAlignment="1">
      <alignment vertical="center" wrapText="1"/>
      <protection/>
    </xf>
    <xf numFmtId="0" fontId="6" fillId="0" borderId="0" xfId="133" applyFont="1" applyAlignment="1">
      <alignment vertical="center"/>
      <protection/>
    </xf>
    <xf numFmtId="0" fontId="7" fillId="0" borderId="0" xfId="0" applyFont="1" applyAlignment="1">
      <alignment vertical="center"/>
    </xf>
    <xf numFmtId="49" fontId="8" fillId="0" borderId="0" xfId="133" applyNumberFormat="1" applyFont="1" applyFill="1" applyAlignment="1" applyProtection="1">
      <alignment vertical="center"/>
      <protection/>
    </xf>
    <xf numFmtId="184" fontId="8" fillId="0" borderId="0" xfId="133" applyNumberFormat="1" applyFont="1" applyAlignment="1">
      <alignment vertical="center"/>
      <protection/>
    </xf>
    <xf numFmtId="0" fontId="8" fillId="0" borderId="0" xfId="133" applyFont="1">
      <alignment/>
      <protection/>
    </xf>
    <xf numFmtId="2" fontId="5" fillId="0" borderId="0" xfId="133" applyNumberFormat="1" applyFont="1" applyFill="1" applyAlignment="1" applyProtection="1">
      <alignment horizontal="centerContinuous" vertical="center"/>
      <protection/>
    </xf>
    <xf numFmtId="2" fontId="9" fillId="0" borderId="0" xfId="133" applyNumberFormat="1" applyFont="1" applyFill="1" applyAlignment="1" applyProtection="1">
      <alignment horizontal="centerContinuous" vertical="center"/>
      <protection/>
    </xf>
    <xf numFmtId="2" fontId="8" fillId="0" borderId="0" xfId="133" applyNumberFormat="1" applyFont="1" applyFill="1" applyAlignment="1" applyProtection="1">
      <alignment horizontal="center" vertical="center"/>
      <protection/>
    </xf>
    <xf numFmtId="2" fontId="6" fillId="0" borderId="0" xfId="133" applyNumberFormat="1" applyFont="1" applyFill="1" applyAlignment="1" applyProtection="1">
      <alignment horizontal="right" vertical="center"/>
      <protection/>
    </xf>
    <xf numFmtId="0" fontId="6" fillId="0" borderId="12" xfId="114" applyFont="1" applyFill="1" applyBorder="1" applyAlignment="1">
      <alignment horizontal="left" vertical="center"/>
      <protection/>
    </xf>
    <xf numFmtId="184" fontId="8" fillId="0" borderId="0" xfId="133" applyNumberFormat="1" applyFont="1" applyFill="1" applyAlignment="1">
      <alignment horizontal="center" vertical="center"/>
      <protection/>
    </xf>
    <xf numFmtId="184" fontId="6" fillId="0" borderId="12" xfId="133"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49" fontId="6"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center"/>
      <protection/>
    </xf>
    <xf numFmtId="185" fontId="6" fillId="0" borderId="10" xfId="0" applyNumberFormat="1" applyFont="1" applyFill="1" applyBorder="1" applyAlignment="1" applyProtection="1">
      <alignment horizontal="center" vertical="center" wrapText="1"/>
      <protection/>
    </xf>
    <xf numFmtId="0" fontId="6" fillId="0" borderId="0" xfId="133" applyFont="1">
      <alignment/>
      <protection/>
    </xf>
    <xf numFmtId="49" fontId="8" fillId="0" borderId="11" xfId="0" applyNumberFormat="1" applyFont="1" applyFill="1" applyBorder="1" applyAlignment="1" applyProtection="1">
      <alignment horizontal="center" vertical="center"/>
      <protection/>
    </xf>
    <xf numFmtId="185" fontId="8" fillId="0" borderId="10"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2" xfId="114" applyFont="1" applyFill="1" applyBorder="1" applyAlignment="1">
      <alignment horizontal="right" vertical="center"/>
      <protection/>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8" fontId="10" fillId="0" borderId="0" xfId="0" applyNumberFormat="1" applyFont="1" applyFill="1" applyAlignment="1" applyProtection="1">
      <alignment vertical="center" wrapText="1"/>
      <protection/>
    </xf>
    <xf numFmtId="187"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1"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0" fontId="7" fillId="0" borderId="11" xfId="0" applyFont="1" applyBorder="1" applyAlignment="1">
      <alignment horizontal="center" vertical="center"/>
    </xf>
    <xf numFmtId="185"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87" fontId="8" fillId="0" borderId="11" xfId="133"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0" xfId="0" applyNumberFormat="1" applyFont="1" applyFill="1" applyBorder="1" applyAlignment="1" applyProtection="1">
      <alignment vertical="center" wrapText="1"/>
      <protection/>
    </xf>
    <xf numFmtId="189" fontId="8" fillId="0" borderId="11" xfId="0" applyNumberFormat="1" applyFont="1" applyFill="1" applyBorder="1" applyAlignment="1" applyProtection="1">
      <alignment horizontal="right" vertical="center"/>
      <protection/>
    </xf>
    <xf numFmtId="187"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Border="1" applyAlignment="1">
      <alignment horizontal="center" vertical="center" wrapText="1"/>
    </xf>
    <xf numFmtId="49" fontId="8" fillId="0" borderId="11" xfId="114" applyNumberFormat="1" applyFont="1" applyFill="1" applyBorder="1" applyAlignment="1" applyProtection="1">
      <alignment vertical="center"/>
      <protection/>
    </xf>
    <xf numFmtId="0" fontId="0" fillId="0" borderId="11" xfId="0" applyFill="1" applyBorder="1" applyAlignment="1">
      <alignment vertical="center"/>
    </xf>
    <xf numFmtId="0" fontId="6"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8" fillId="0" borderId="12"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85" fontId="6" fillId="0" borderId="11" xfId="0" applyNumberFormat="1" applyFont="1" applyFill="1" applyBorder="1" applyAlignment="1" applyProtection="1">
      <alignment horizontal="center" vertical="center" wrapText="1"/>
      <protection/>
    </xf>
    <xf numFmtId="187"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Fill="1" applyBorder="1" applyAlignment="1">
      <alignment vertical="center"/>
    </xf>
    <xf numFmtId="0" fontId="6" fillId="0" borderId="11" xfId="0" applyFont="1" applyBorder="1" applyAlignment="1">
      <alignment vertical="center"/>
    </xf>
    <xf numFmtId="0" fontId="4" fillId="0" borderId="0" xfId="0" applyFont="1" applyAlignment="1">
      <alignment vertical="center"/>
    </xf>
    <xf numFmtId="0" fontId="6" fillId="0" borderId="0" xfId="133" applyNumberFormat="1" applyFont="1" applyFill="1" applyAlignment="1" applyProtection="1">
      <alignment horizontal="centerContinuous" vertical="center"/>
      <protection/>
    </xf>
    <xf numFmtId="0" fontId="8" fillId="0" borderId="0" xfId="133" applyNumberFormat="1" applyFont="1" applyFill="1" applyAlignment="1" applyProtection="1">
      <alignment horizontal="centerContinuous" vertical="center"/>
      <protection/>
    </xf>
    <xf numFmtId="0" fontId="6" fillId="0" borderId="0" xfId="133"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114" applyFont="1" applyFill="1" applyBorder="1" applyAlignment="1">
      <alignment horizontal="left" vertical="center"/>
      <protection/>
    </xf>
    <xf numFmtId="49" fontId="6" fillId="0" borderId="11" xfId="0" applyNumberFormat="1" applyFont="1" applyBorder="1" applyAlignment="1">
      <alignment horizontal="center" vertical="center"/>
    </xf>
    <xf numFmtId="186" fontId="8" fillId="0" borderId="11" xfId="0" applyNumberFormat="1" applyFont="1" applyFill="1" applyBorder="1" applyAlignment="1" applyProtection="1">
      <alignment horizontal="right" vertical="center"/>
      <protection/>
    </xf>
    <xf numFmtId="49" fontId="8" fillId="0" borderId="11" xfId="0" applyNumberFormat="1" applyFont="1" applyBorder="1" applyAlignment="1">
      <alignment horizontal="center" vertical="center"/>
    </xf>
    <xf numFmtId="0" fontId="8" fillId="0" borderId="11" xfId="0" applyFont="1" applyBorder="1" applyAlignment="1">
      <alignment horizontal="left" vertical="center"/>
    </xf>
    <xf numFmtId="190" fontId="0" fillId="0" borderId="11" xfId="0" applyNumberFormat="1" applyFill="1" applyBorder="1" applyAlignment="1">
      <alignment horizontal="right" vertical="center"/>
    </xf>
    <xf numFmtId="0" fontId="8" fillId="0" borderId="11" xfId="0" applyFont="1" applyFill="1" applyBorder="1" applyAlignment="1">
      <alignment horizontal="left" vertical="center"/>
    </xf>
    <xf numFmtId="0" fontId="8" fillId="0" borderId="11" xfId="0" applyFont="1" applyBorder="1" applyAlignment="1">
      <alignment horizontal="left" vertical="center" indent="1"/>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0" xfId="114" applyNumberFormat="1" applyFont="1" applyFill="1" applyBorder="1" applyAlignment="1" applyProtection="1">
      <alignment vertical="center"/>
      <protection/>
    </xf>
    <xf numFmtId="0" fontId="6" fillId="0" borderId="0" xfId="0" applyFont="1" applyAlignment="1">
      <alignment vertical="center" wrapText="1"/>
    </xf>
    <xf numFmtId="0" fontId="6" fillId="0" borderId="10"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86" fontId="8" fillId="0" borderId="11" xfId="0" applyNumberFormat="1" applyFont="1" applyFill="1" applyBorder="1" applyAlignment="1">
      <alignment vertical="center"/>
    </xf>
    <xf numFmtId="0" fontId="3" fillId="0" borderId="0" xfId="115"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191" fontId="8" fillId="0" borderId="11" xfId="0" applyNumberFormat="1" applyFont="1" applyBorder="1" applyAlignment="1">
      <alignment vertical="center"/>
    </xf>
    <xf numFmtId="0" fontId="8" fillId="0" borderId="0" xfId="0" applyFont="1" applyAlignment="1">
      <alignment vertical="center"/>
    </xf>
    <xf numFmtId="0" fontId="9" fillId="0" borderId="0" xfId="133" applyNumberFormat="1" applyFont="1" applyFill="1" applyAlignment="1" applyProtection="1">
      <alignment vertical="center"/>
      <protection/>
    </xf>
    <xf numFmtId="0" fontId="6" fillId="0" borderId="0" xfId="0" applyFont="1" applyBorder="1" applyAlignment="1">
      <alignment vertical="center"/>
    </xf>
    <xf numFmtId="0" fontId="9" fillId="0" borderId="0" xfId="133"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87" fontId="8" fillId="0" borderId="0" xfId="0" applyNumberFormat="1" applyFont="1" applyFill="1" applyBorder="1" applyAlignment="1" applyProtection="1">
      <alignment horizontal="right" vertical="center"/>
      <protection/>
    </xf>
    <xf numFmtId="190" fontId="0" fillId="0" borderId="11" xfId="0" applyNumberFormat="1" applyFont="1" applyFill="1" applyBorder="1" applyAlignment="1">
      <alignment horizontal="right" vertical="center"/>
    </xf>
    <xf numFmtId="186" fontId="8" fillId="0" borderId="11" xfId="0" applyNumberFormat="1" applyFont="1" applyBorder="1" applyAlignment="1">
      <alignment vertical="center"/>
    </xf>
    <xf numFmtId="186" fontId="0" fillId="0" borderId="11" xfId="0" applyNumberFormat="1" applyFill="1" applyBorder="1" applyAlignment="1">
      <alignment vertical="center"/>
    </xf>
    <xf numFmtId="186" fontId="6" fillId="0" borderId="15" xfId="0" applyNumberFormat="1" applyFont="1" applyFill="1" applyBorder="1" applyAlignment="1">
      <alignment horizontal="right" vertical="center" wrapText="1"/>
    </xf>
    <xf numFmtId="186" fontId="8" fillId="0" borderId="11" xfId="0" applyNumberFormat="1" applyFont="1" applyFill="1" applyBorder="1" applyAlignment="1">
      <alignment horizontal="right" vertical="center"/>
    </xf>
    <xf numFmtId="0" fontId="0" fillId="0" borderId="0" xfId="0" applyAlignment="1">
      <alignment horizontal="centerContinuous" vertical="center"/>
    </xf>
    <xf numFmtId="186" fontId="0" fillId="0" borderId="11" xfId="0" applyNumberFormat="1" applyFont="1" applyFill="1" applyBorder="1" applyAlignment="1" applyProtection="1">
      <alignment horizontal="right" vertical="center"/>
      <protection/>
    </xf>
    <xf numFmtId="186" fontId="0" fillId="0" borderId="11" xfId="0" applyNumberFormat="1" applyFill="1" applyBorder="1" applyAlignment="1">
      <alignment horizontal="right" vertical="center"/>
    </xf>
    <xf numFmtId="0" fontId="2" fillId="0" borderId="0" xfId="115">
      <alignment/>
      <protection/>
    </xf>
    <xf numFmtId="0" fontId="8" fillId="0" borderId="0" xfId="114" applyFont="1" applyFill="1" applyAlignment="1">
      <alignment vertical="center"/>
      <protection/>
    </xf>
    <xf numFmtId="0" fontId="8" fillId="0" borderId="0" xfId="114" applyFont="1" applyFill="1" applyAlignment="1">
      <alignment horizontal="center" vertical="center"/>
      <protection/>
    </xf>
    <xf numFmtId="184" fontId="6" fillId="0" borderId="0" xfId="114" applyNumberFormat="1" applyFont="1" applyFill="1" applyAlignment="1" applyProtection="1">
      <alignment horizontal="right" vertical="center"/>
      <protection/>
    </xf>
    <xf numFmtId="0" fontId="11" fillId="0" borderId="0" xfId="114" applyFont="1" applyFill="1" applyAlignment="1">
      <alignment vertical="center"/>
      <protection/>
    </xf>
    <xf numFmtId="184" fontId="8" fillId="0" borderId="12" xfId="114" applyNumberFormat="1" applyFont="1" applyFill="1" applyBorder="1" applyAlignment="1">
      <alignment horizontal="center" vertical="center"/>
      <protection/>
    </xf>
    <xf numFmtId="0" fontId="6" fillId="0" borderId="11" xfId="114" applyNumberFormat="1" applyFont="1" applyFill="1" applyBorder="1" applyAlignment="1" applyProtection="1">
      <alignment horizontal="centerContinuous" vertical="center"/>
      <protection/>
    </xf>
    <xf numFmtId="0" fontId="6" fillId="0" borderId="11" xfId="114" applyNumberFormat="1" applyFont="1" applyFill="1" applyBorder="1" applyAlignment="1" applyProtection="1">
      <alignment horizontal="center" vertical="center"/>
      <protection/>
    </xf>
    <xf numFmtId="184" fontId="6" fillId="0" borderId="11" xfId="114" applyNumberFormat="1" applyFont="1" applyFill="1" applyBorder="1" applyAlignment="1" applyProtection="1">
      <alignment horizontal="center" vertical="center"/>
      <protection/>
    </xf>
    <xf numFmtId="186" fontId="8" fillId="0" borderId="11" xfId="114" applyNumberFormat="1" applyFont="1" applyFill="1" applyBorder="1" applyAlignment="1" applyProtection="1">
      <alignment horizontal="righ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2" fillId="0" borderId="0" xfId="0" applyFont="1" applyAlignment="1">
      <alignment/>
    </xf>
    <xf numFmtId="0" fontId="14" fillId="0" borderId="0" xfId="0" applyFont="1" applyFill="1" applyAlignment="1">
      <alignment horizontal="left" vertical="center"/>
    </xf>
    <xf numFmtId="188" fontId="0" fillId="0" borderId="0" xfId="0" applyNumberFormat="1" applyFont="1" applyFill="1" applyAlignment="1" applyProtection="1">
      <alignment/>
      <protection/>
    </xf>
    <xf numFmtId="0" fontId="12" fillId="0" borderId="0" xfId="0" applyFont="1" applyFill="1" applyAlignment="1">
      <alignment/>
    </xf>
    <xf numFmtId="49" fontId="1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3" fillId="0" borderId="0" xfId="0" applyFont="1" applyFill="1" applyAlignment="1">
      <alignment/>
    </xf>
    <xf numFmtId="0" fontId="8" fillId="0" borderId="0" xfId="0" applyFont="1" applyAlignment="1">
      <alignment horizontal="left" vertical="center"/>
    </xf>
    <xf numFmtId="0" fontId="6" fillId="0" borderId="11" xfId="0" applyNumberFormat="1" applyFont="1" applyFill="1" applyBorder="1" applyAlignment="1" applyProtection="1">
      <alignment horizontal="center" vertical="center"/>
      <protection/>
    </xf>
    <xf numFmtId="49" fontId="8" fillId="0" borderId="11" xfId="0" applyNumberFormat="1" applyFont="1" applyFill="1" applyBorder="1" applyAlignment="1" applyProtection="1">
      <alignment vertical="center" wrapText="1"/>
      <protection/>
    </xf>
    <xf numFmtId="0" fontId="6" fillId="0" borderId="12" xfId="114" applyFont="1" applyFill="1" applyBorder="1" applyAlignment="1">
      <alignment horizontal="left" vertical="center"/>
      <protection/>
    </xf>
    <xf numFmtId="0" fontId="2" fillId="0" borderId="11" xfId="110" applyNumberFormat="1" applyFont="1" applyFill="1" applyBorder="1" applyAlignment="1">
      <alignment vertical="center" shrinkToFit="1"/>
      <protection/>
    </xf>
    <xf numFmtId="0" fontId="8" fillId="0" borderId="11" xfId="109" applyNumberFormat="1" applyFont="1" applyFill="1" applyBorder="1" applyAlignment="1" applyProtection="1">
      <alignment horizontal="left" vertical="center" wrapText="1"/>
      <protection/>
    </xf>
    <xf numFmtId="49" fontId="8" fillId="0" borderId="11" xfId="109" applyNumberFormat="1" applyFont="1" applyFill="1" applyBorder="1" applyAlignment="1" applyProtection="1">
      <alignment horizontal="left" vertical="center" wrapText="1"/>
      <protection/>
    </xf>
    <xf numFmtId="0" fontId="39" fillId="0" borderId="11" xfId="109" applyFont="1" applyBorder="1" applyAlignment="1">
      <alignment horizontal="left" vertical="center" wrapText="1"/>
      <protection/>
    </xf>
    <xf numFmtId="4" fontId="8" fillId="0" borderId="11" xfId="0" applyNumberFormat="1" applyFont="1" applyFill="1" applyBorder="1" applyAlignment="1" applyProtection="1">
      <alignment horizontal="right" vertical="center"/>
      <protection/>
    </xf>
    <xf numFmtId="0" fontId="8" fillId="0" borderId="11" xfId="87" applyNumberFormat="1" applyFont="1" applyFill="1" applyBorder="1" applyAlignment="1" applyProtection="1">
      <alignment horizontal="left" vertical="center" wrapText="1"/>
      <protection/>
    </xf>
    <xf numFmtId="49" fontId="8" fillId="0" borderId="11" xfId="87" applyNumberFormat="1" applyFont="1" applyFill="1" applyBorder="1" applyAlignment="1" applyProtection="1">
      <alignment horizontal="left" vertical="center" wrapText="1"/>
      <protection/>
    </xf>
    <xf numFmtId="4" fontId="6"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4" fontId="6" fillId="0" borderId="15" xfId="0" applyNumberFormat="1" applyFont="1" applyFill="1" applyBorder="1" applyAlignment="1">
      <alignment vertical="center" wrapText="1"/>
    </xf>
    <xf numFmtId="4" fontId="6" fillId="0" borderId="11" xfId="0" applyNumberFormat="1" applyFont="1" applyFill="1" applyBorder="1" applyAlignment="1" applyProtection="1">
      <alignment vertical="center"/>
      <protection/>
    </xf>
    <xf numFmtId="4" fontId="0" fillId="0" borderId="11" xfId="0" applyNumberFormat="1" applyFont="1" applyFill="1" applyBorder="1" applyAlignment="1">
      <alignment horizontal="right" vertical="center"/>
    </xf>
    <xf numFmtId="4" fontId="0" fillId="0" borderId="11" xfId="0" applyNumberFormat="1" applyFont="1" applyFill="1" applyBorder="1" applyAlignment="1" applyProtection="1">
      <alignment vertical="center"/>
      <protection/>
    </xf>
    <xf numFmtId="4" fontId="8" fillId="0" borderId="11" xfId="0" applyNumberFormat="1" applyFont="1" applyFill="1" applyBorder="1" applyAlignment="1">
      <alignment horizontal="right" vertical="center"/>
    </xf>
    <xf numFmtId="4" fontId="8" fillId="0" borderId="11" xfId="0" applyNumberFormat="1" applyFont="1" applyFill="1" applyBorder="1" applyAlignment="1">
      <alignment vertical="center"/>
    </xf>
    <xf numFmtId="4" fontId="8" fillId="0" borderId="11" xfId="0" applyNumberFormat="1" applyFont="1" applyBorder="1" applyAlignment="1">
      <alignment vertical="center"/>
    </xf>
    <xf numFmtId="0" fontId="8" fillId="0" borderId="0" xfId="0" applyNumberFormat="1" applyFont="1" applyAlignment="1">
      <alignment vertical="center"/>
    </xf>
    <xf numFmtId="0" fontId="6" fillId="0" borderId="0" xfId="114" applyNumberFormat="1" applyFont="1" applyFill="1" applyBorder="1" applyAlignment="1">
      <alignment horizontal="left" vertical="center"/>
      <protection/>
    </xf>
    <xf numFmtId="0" fontId="8" fillId="0" borderId="0" xfId="0" applyNumberFormat="1" applyFont="1" applyBorder="1" applyAlignment="1">
      <alignment vertical="center"/>
    </xf>
    <xf numFmtId="0" fontId="6" fillId="0" borderId="11" xfId="0" applyNumberFormat="1" applyFont="1" applyFill="1" applyBorder="1" applyAlignment="1">
      <alignment horizontal="center" vertical="center"/>
    </xf>
    <xf numFmtId="0" fontId="6" fillId="0" borderId="11" xfId="0" applyNumberFormat="1" applyFont="1" applyBorder="1" applyAlignment="1">
      <alignment horizontal="center" vertical="center"/>
    </xf>
    <xf numFmtId="0" fontId="6" fillId="0" borderId="0" xfId="0" applyNumberFormat="1" applyFont="1" applyAlignment="1">
      <alignment vertical="center"/>
    </xf>
    <xf numFmtId="0" fontId="6" fillId="0" borderId="11" xfId="0" applyNumberFormat="1" applyFont="1" applyBorder="1" applyAlignment="1">
      <alignment horizontal="center" vertical="center" wrapText="1"/>
    </xf>
    <xf numFmtId="0" fontId="6"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192" fontId="6" fillId="0" borderId="11" xfId="0" applyNumberFormat="1" applyFont="1" applyFill="1" applyBorder="1" applyAlignment="1" applyProtection="1">
      <alignment horizontal="right" vertical="center"/>
      <protection/>
    </xf>
    <xf numFmtId="192" fontId="6" fillId="0" borderId="11" xfId="0" applyNumberFormat="1" applyFont="1" applyFill="1" applyBorder="1" applyAlignment="1">
      <alignment vertical="center"/>
    </xf>
    <xf numFmtId="192" fontId="6" fillId="0" borderId="11" xfId="0" applyNumberFormat="1" applyFont="1" applyBorder="1" applyAlignment="1">
      <alignment vertical="center"/>
    </xf>
    <xf numFmtId="192" fontId="8" fillId="0" borderId="11" xfId="0" applyNumberFormat="1" applyFont="1" applyFill="1" applyBorder="1" applyAlignment="1" applyProtection="1">
      <alignment horizontal="right" vertical="center"/>
      <protection/>
    </xf>
    <xf numFmtId="192" fontId="8" fillId="0" borderId="11" xfId="0" applyNumberFormat="1" applyFont="1" applyFill="1" applyBorder="1" applyAlignment="1" applyProtection="1">
      <alignment horizontal="center" vertical="center"/>
      <protection/>
    </xf>
    <xf numFmtId="192" fontId="8" fillId="0" borderId="11" xfId="83" applyNumberFormat="1" applyFont="1" applyFill="1" applyBorder="1">
      <alignment vertical="center"/>
      <protection/>
    </xf>
    <xf numFmtId="0" fontId="8"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protection/>
    </xf>
    <xf numFmtId="0" fontId="8" fillId="0" borderId="11" xfId="83" applyNumberFormat="1" applyFont="1" applyFill="1" applyBorder="1">
      <alignment vertical="center"/>
      <protection/>
    </xf>
    <xf numFmtId="0" fontId="8" fillId="0" borderId="11" xfId="0" applyNumberFormat="1" applyFont="1" applyFill="1" applyBorder="1" applyAlignment="1" applyProtection="1">
      <alignment horizontal="right" vertical="center"/>
      <protection/>
    </xf>
    <xf numFmtId="0" fontId="8" fillId="0" borderId="11" xfId="85" applyNumberFormat="1" applyFont="1" applyFill="1" applyBorder="1" applyAlignment="1">
      <alignment horizontal="right" vertical="center"/>
      <protection/>
    </xf>
    <xf numFmtId="0" fontId="6" fillId="0" borderId="12" xfId="114" applyFont="1" applyFill="1" applyBorder="1" applyAlignment="1">
      <alignment horizontal="left" vertical="center"/>
      <protection/>
    </xf>
    <xf numFmtId="186" fontId="6" fillId="0" borderId="11" xfId="0" applyNumberFormat="1" applyFont="1" applyBorder="1" applyAlignment="1">
      <alignment horizontal="right" vertical="center"/>
    </xf>
    <xf numFmtId="49"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horizontal="center" vertical="center"/>
      <protection/>
    </xf>
    <xf numFmtId="0" fontId="6" fillId="0" borderId="0" xfId="0" applyFont="1" applyFill="1" applyAlignment="1">
      <alignment vertical="center"/>
    </xf>
    <xf numFmtId="185" fontId="8" fillId="0" borderId="11"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right" vertical="center"/>
      <protection/>
    </xf>
    <xf numFmtId="187" fontId="8" fillId="0" borderId="11" xfId="0" applyNumberFormat="1" applyFont="1" applyFill="1" applyBorder="1" applyAlignment="1" applyProtection="1">
      <alignment horizontal="right" vertical="center"/>
      <protection/>
    </xf>
    <xf numFmtId="0" fontId="8" fillId="0" borderId="11" xfId="0" applyFont="1" applyFill="1" applyBorder="1" applyAlignment="1">
      <alignment vertical="center"/>
    </xf>
    <xf numFmtId="0" fontId="8" fillId="0" borderId="11" xfId="0" applyFont="1" applyBorder="1" applyAlignment="1">
      <alignment vertical="center"/>
    </xf>
    <xf numFmtId="0" fontId="0" fillId="0" borderId="0" xfId="0" applyFont="1" applyAlignment="1">
      <alignment vertical="center"/>
    </xf>
    <xf numFmtId="49" fontId="8" fillId="0" borderId="11" xfId="113" applyNumberFormat="1" applyFont="1" applyFill="1" applyBorder="1" applyAlignment="1" applyProtection="1">
      <alignment horizontal="left" vertical="center" wrapText="1"/>
      <protection/>
    </xf>
    <xf numFmtId="192" fontId="8" fillId="0" borderId="11" xfId="0" applyNumberFormat="1" applyFont="1" applyFill="1" applyBorder="1" applyAlignment="1">
      <alignment vertical="center"/>
    </xf>
    <xf numFmtId="4" fontId="8" fillId="0" borderId="11" xfId="133" applyNumberFormat="1" applyFont="1" applyFill="1" applyBorder="1" applyAlignment="1" applyProtection="1">
      <alignment horizontal="right" vertical="center" wrapText="1"/>
      <protection/>
    </xf>
    <xf numFmtId="49" fontId="6" fillId="0" borderId="10" xfId="0" applyNumberFormat="1" applyFont="1" applyFill="1" applyBorder="1" applyAlignment="1" applyProtection="1">
      <alignment vertical="center" wrapText="1"/>
      <protection/>
    </xf>
    <xf numFmtId="0" fontId="7" fillId="26" borderId="10" xfId="0" applyNumberFormat="1" applyFont="1" applyFill="1" applyBorder="1" applyAlignment="1" applyProtection="1">
      <alignment horizontal="left" vertical="center" wrapText="1"/>
      <protection/>
    </xf>
    <xf numFmtId="192" fontId="7" fillId="26" borderId="17" xfId="0" applyNumberFormat="1" applyFont="1" applyFill="1" applyBorder="1" applyAlignment="1" applyProtection="1">
      <alignment vertical="center" wrapText="1"/>
      <protection/>
    </xf>
    <xf numFmtId="0" fontId="0" fillId="26" borderId="14" xfId="0" applyNumberFormat="1" applyFont="1" applyFill="1" applyBorder="1" applyAlignment="1" applyProtection="1">
      <alignment horizontal="center" vertical="center"/>
      <protection/>
    </xf>
    <xf numFmtId="0" fontId="0" fillId="26" borderId="15" xfId="0" applyNumberFormat="1" applyFont="1" applyFill="1" applyBorder="1" applyAlignment="1" applyProtection="1">
      <alignment horizontal="center" vertical="center"/>
      <protection/>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0" fillId="26" borderId="15" xfId="0" applyNumberFormat="1" applyFont="1" applyFill="1" applyBorder="1" applyAlignment="1" applyProtection="1">
      <alignment horizontal="center" vertical="center" wrapText="1"/>
      <protection/>
    </xf>
    <xf numFmtId="0" fontId="0" fillId="26" borderId="0" xfId="0" applyFont="1" applyFill="1" applyAlignment="1">
      <alignment vertical="center"/>
    </xf>
    <xf numFmtId="0" fontId="0" fillId="26" borderId="11" xfId="0" applyNumberFormat="1" applyFont="1" applyFill="1" applyBorder="1" applyAlignment="1" applyProtection="1">
      <alignment horizontal="left" vertical="center" wrapText="1"/>
      <protection/>
    </xf>
    <xf numFmtId="0" fontId="7" fillId="0" borderId="0" xfId="0" applyFont="1" applyAlignment="1">
      <alignment vertical="center"/>
    </xf>
    <xf numFmtId="0" fontId="6" fillId="26" borderId="12" xfId="114" applyFont="1" applyFill="1" applyBorder="1" applyAlignment="1">
      <alignment vertical="center"/>
      <protection/>
    </xf>
    <xf numFmtId="0" fontId="8" fillId="0" borderId="12" xfId="114" applyFont="1" applyFill="1" applyBorder="1" applyAlignment="1">
      <alignment horizontal="left" vertical="center"/>
      <protection/>
    </xf>
    <xf numFmtId="0" fontId="8" fillId="0" borderId="0" xfId="114" applyFont="1" applyFill="1" applyBorder="1" applyAlignment="1">
      <alignment horizontal="center" vertical="center"/>
      <protection/>
    </xf>
    <xf numFmtId="184" fontId="8" fillId="0" borderId="0" xfId="114" applyNumberFormat="1" applyFont="1" applyFill="1" applyAlignment="1" applyProtection="1">
      <alignment horizontal="right" vertical="center"/>
      <protection/>
    </xf>
    <xf numFmtId="0" fontId="8" fillId="0" borderId="11" xfId="114" applyNumberFormat="1" applyFont="1" applyFill="1" applyBorder="1" applyAlignment="1" applyProtection="1">
      <alignment vertical="center"/>
      <protection/>
    </xf>
    <xf numFmtId="4" fontId="8" fillId="0" borderId="11" xfId="114" applyNumberFormat="1" applyFont="1" applyFill="1" applyBorder="1" applyAlignment="1" applyProtection="1">
      <alignment horizontal="right" vertical="center" wrapText="1"/>
      <protection/>
    </xf>
    <xf numFmtId="49" fontId="8" fillId="0" borderId="11" xfId="114" applyNumberFormat="1" applyFont="1" applyFill="1" applyBorder="1" applyAlignment="1" applyProtection="1">
      <alignment horizontal="left" vertical="center" indent="1"/>
      <protection/>
    </xf>
    <xf numFmtId="49" fontId="8" fillId="0" borderId="11" xfId="114" applyNumberFormat="1" applyFont="1" applyFill="1" applyBorder="1" applyAlignment="1" applyProtection="1">
      <alignment horizontal="left" vertical="center" indent="2"/>
      <protection/>
    </xf>
    <xf numFmtId="187" fontId="8" fillId="0" borderId="11" xfId="114" applyNumberFormat="1" applyFont="1" applyFill="1" applyBorder="1" applyAlignment="1" applyProtection="1">
      <alignment horizontal="right" vertical="center" wrapText="1"/>
      <protection/>
    </xf>
    <xf numFmtId="49" fontId="8" fillId="0" borderId="10" xfId="114" applyNumberFormat="1" applyFont="1" applyFill="1" applyBorder="1" applyAlignment="1" applyProtection="1">
      <alignment horizontal="center" vertical="center"/>
      <protection/>
    </xf>
    <xf numFmtId="49" fontId="8" fillId="0" borderId="11" xfId="114" applyNumberFormat="1" applyFont="1" applyFill="1" applyBorder="1" applyAlignment="1" applyProtection="1">
      <alignment horizontal="center" vertical="center"/>
      <protection/>
    </xf>
    <xf numFmtId="49" fontId="6" fillId="26" borderId="11" xfId="0" applyNumberFormat="1" applyFont="1" applyFill="1" applyBorder="1" applyAlignment="1">
      <alignment horizontal="center" vertical="center" wrapText="1"/>
    </xf>
    <xf numFmtId="49" fontId="6" fillId="26" borderId="15" xfId="0" applyNumberFormat="1" applyFont="1" applyFill="1" applyBorder="1" applyAlignment="1">
      <alignment horizontal="center" vertical="center" wrapText="1"/>
    </xf>
    <xf numFmtId="0" fontId="8" fillId="0" borderId="12" xfId="114" applyFont="1" applyFill="1" applyBorder="1" applyAlignment="1">
      <alignment horizontal="center" vertical="center"/>
      <protection/>
    </xf>
    <xf numFmtId="0" fontId="11" fillId="0" borderId="0" xfId="114" applyFont="1" applyFill="1" applyBorder="1" applyAlignment="1">
      <alignment vertical="center"/>
      <protection/>
    </xf>
    <xf numFmtId="0" fontId="0" fillId="0" borderId="11" xfId="113" applyNumberFormat="1" applyFont="1" applyFill="1" applyBorder="1" applyAlignment="1" applyProtection="1">
      <alignment horizontal="center" vertical="center" wrapText="1"/>
      <protection/>
    </xf>
    <xf numFmtId="0" fontId="8" fillId="0" borderId="11" xfId="113" applyNumberFormat="1" applyFont="1" applyFill="1" applyBorder="1" applyAlignment="1" applyProtection="1">
      <alignment horizontal="center" vertical="center" wrapText="1"/>
      <protection/>
    </xf>
    <xf numFmtId="0" fontId="8" fillId="0" borderId="11" xfId="113" applyNumberFormat="1" applyFont="1" applyFill="1" applyBorder="1" applyAlignment="1" applyProtection="1">
      <alignment horizontal="left" wrapText="1"/>
      <protection/>
    </xf>
    <xf numFmtId="49" fontId="8" fillId="0" borderId="11" xfId="113" applyNumberFormat="1" applyFont="1" applyFill="1" applyBorder="1" applyAlignment="1" applyProtection="1">
      <alignment horizontal="left" wrapText="1"/>
      <protection/>
    </xf>
    <xf numFmtId="195" fontId="8" fillId="0" borderId="11" xfId="113" applyNumberFormat="1" applyFont="1" applyFill="1" applyBorder="1" applyAlignment="1" applyProtection="1">
      <alignment horizontal="right" wrapText="1"/>
      <protection/>
    </xf>
    <xf numFmtId="195" fontId="8" fillId="0" borderId="11" xfId="113" applyNumberFormat="1" applyFont="1" applyFill="1" applyBorder="1" applyAlignment="1">
      <alignment horizontal="right" wrapText="1"/>
      <protection/>
    </xf>
    <xf numFmtId="195" fontId="0" fillId="0" borderId="11" xfId="113" applyNumberFormat="1" applyFill="1" applyBorder="1" applyAlignment="1">
      <alignment horizontal="right"/>
      <protection/>
    </xf>
    <xf numFmtId="188" fontId="0" fillId="0" borderId="11" xfId="113" applyNumberFormat="1" applyFill="1" applyBorder="1" applyAlignment="1">
      <alignment horizontal="right"/>
      <protection/>
    </xf>
    <xf numFmtId="49" fontId="0" fillId="0" borderId="11" xfId="0" applyNumberFormat="1" applyFill="1" applyBorder="1" applyAlignment="1">
      <alignment horizontal="center" vertical="center"/>
    </xf>
    <xf numFmtId="49" fontId="0" fillId="0" borderId="11" xfId="0" applyNumberFormat="1" applyFill="1" applyBorder="1" applyAlignment="1">
      <alignment vertical="center"/>
    </xf>
    <xf numFmtId="195" fontId="2" fillId="0" borderId="11" xfId="113" applyNumberFormat="1" applyFont="1" applyFill="1" applyBorder="1" applyAlignment="1" applyProtection="1">
      <alignment horizontal="right" vertical="center" wrapText="1"/>
      <protection/>
    </xf>
    <xf numFmtId="49" fontId="8" fillId="0" borderId="11" xfId="113" applyNumberFormat="1" applyFont="1" applyFill="1" applyBorder="1" applyAlignment="1" applyProtection="1">
      <alignment horizontal="left" vertical="center" wrapText="1"/>
      <protection/>
    </xf>
    <xf numFmtId="0" fontId="8" fillId="0" borderId="11" xfId="113" applyNumberFormat="1" applyFont="1" applyFill="1" applyBorder="1" applyAlignment="1" applyProtection="1">
      <alignment horizontal="left" vertical="center" wrapText="1"/>
      <protection/>
    </xf>
    <xf numFmtId="49" fontId="8" fillId="0" borderId="11" xfId="0" applyNumberFormat="1" applyFont="1" applyFill="1" applyBorder="1" applyAlignment="1">
      <alignment horizontal="center" vertical="center" wrapText="1"/>
    </xf>
    <xf numFmtId="186" fontId="8" fillId="0" borderId="11" xfId="0" applyNumberFormat="1" applyFont="1" applyFill="1" applyBorder="1" applyAlignment="1">
      <alignment horizontal="center" vertical="center" wrapText="1"/>
    </xf>
    <xf numFmtId="186" fontId="6" fillId="0" borderId="11" xfId="133" applyNumberFormat="1" applyFont="1" applyFill="1" applyBorder="1" applyAlignment="1" applyProtection="1">
      <alignment horizontal="center" vertical="center" wrapText="1"/>
      <protection/>
    </xf>
    <xf numFmtId="49" fontId="8" fillId="0" borderId="11" xfId="133" applyNumberFormat="1" applyFont="1" applyFill="1" applyBorder="1" applyAlignment="1" applyProtection="1">
      <alignment vertic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12" fillId="0" borderId="0" xfId="0" applyNumberFormat="1" applyFont="1" applyFill="1" applyAlignment="1" applyProtection="1">
      <alignment horizontal="center" wrapText="1"/>
      <protection/>
    </xf>
    <xf numFmtId="0" fontId="15" fillId="0" borderId="0" xfId="0" applyFont="1" applyFill="1" applyAlignment="1">
      <alignment horizontal="center"/>
    </xf>
    <xf numFmtId="0" fontId="16" fillId="0" borderId="0" xfId="0" applyFont="1" applyAlignment="1">
      <alignment horizontal="center" vertical="center"/>
    </xf>
    <xf numFmtId="57" fontId="12"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center"/>
      <protection/>
    </xf>
    <xf numFmtId="0" fontId="9" fillId="0" borderId="0" xfId="114" applyNumberFormat="1" applyFont="1" applyFill="1" applyAlignment="1" applyProtection="1">
      <alignment horizontal="center" vertical="center"/>
      <protection/>
    </xf>
    <xf numFmtId="0" fontId="6" fillId="0" borderId="11" xfId="114" applyNumberFormat="1" applyFont="1" applyFill="1" applyBorder="1" applyAlignment="1" applyProtection="1">
      <alignment horizontal="center" vertical="center"/>
      <protection/>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right" vertical="center"/>
    </xf>
    <xf numFmtId="0" fontId="6" fillId="0" borderId="12" xfId="0" applyFont="1" applyBorder="1" applyAlignment="1">
      <alignment horizontal="right" vertical="center"/>
    </xf>
    <xf numFmtId="0"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49" fontId="6" fillId="26" borderId="18" xfId="0" applyNumberFormat="1" applyFont="1" applyFill="1" applyBorder="1" applyAlignment="1">
      <alignment horizontal="center" vertical="center" wrapText="1"/>
    </xf>
    <xf numFmtId="49" fontId="6" fillId="26" borderId="15" xfId="0" applyNumberFormat="1" applyFont="1" applyFill="1" applyBorder="1" applyAlignment="1">
      <alignment horizontal="center" vertical="center" wrapText="1"/>
    </xf>
    <xf numFmtId="0" fontId="7" fillId="0" borderId="0" xfId="0" applyFont="1" applyAlignment="1">
      <alignment horizontal="right" vertical="center"/>
    </xf>
    <xf numFmtId="0" fontId="9" fillId="0" borderId="0" xfId="133" applyNumberFormat="1" applyFont="1" applyFill="1" applyAlignment="1" applyProtection="1">
      <alignment horizontal="center" vertical="center"/>
      <protection/>
    </xf>
    <xf numFmtId="49" fontId="6" fillId="26" borderId="10" xfId="0" applyNumberFormat="1" applyFont="1" applyFill="1" applyBorder="1" applyAlignment="1">
      <alignment horizontal="center" vertical="center" wrapText="1"/>
    </xf>
    <xf numFmtId="49" fontId="6" fillId="26" borderId="16" xfId="0" applyNumberFormat="1" applyFont="1" applyFill="1" applyBorder="1" applyAlignment="1">
      <alignment horizontal="center" vertical="center" wrapText="1"/>
    </xf>
    <xf numFmtId="49" fontId="6" fillId="26" borderId="13" xfId="0" applyNumberFormat="1" applyFont="1" applyFill="1" applyBorder="1" applyAlignment="1">
      <alignment horizontal="center" vertical="center" wrapText="1"/>
    </xf>
    <xf numFmtId="49" fontId="6" fillId="26" borderId="11" xfId="0" applyNumberFormat="1" applyFont="1" applyFill="1" applyBorder="1" applyAlignment="1">
      <alignment horizontal="center" vertical="center" wrapText="1"/>
    </xf>
    <xf numFmtId="0" fontId="6" fillId="0" borderId="18" xfId="113" applyFont="1" applyFill="1" applyBorder="1" applyAlignment="1">
      <alignment horizontal="center" vertical="center"/>
      <protection/>
    </xf>
    <xf numFmtId="0" fontId="6" fillId="0" borderId="15" xfId="113" applyFont="1" applyFill="1" applyBorder="1" applyAlignment="1">
      <alignment horizontal="center" vertical="center"/>
      <protection/>
    </xf>
    <xf numFmtId="0" fontId="6" fillId="0" borderId="19" xfId="113" applyNumberFormat="1" applyFont="1" applyFill="1" applyBorder="1" applyAlignment="1" applyProtection="1">
      <alignment horizontal="center" vertical="center"/>
      <protection/>
    </xf>
    <xf numFmtId="0" fontId="0" fillId="0" borderId="20" xfId="113" applyBorder="1" applyAlignment="1">
      <alignment horizontal="center" vertical="center"/>
      <protection/>
    </xf>
    <xf numFmtId="0" fontId="0" fillId="0" borderId="17" xfId="113" applyBorder="1" applyAlignment="1">
      <alignment horizontal="center" vertical="center"/>
      <protection/>
    </xf>
    <xf numFmtId="0" fontId="6" fillId="0" borderId="18" xfId="113" applyFont="1" applyFill="1" applyBorder="1" applyAlignment="1">
      <alignment horizontal="center" vertical="center" wrapText="1"/>
      <protection/>
    </xf>
    <xf numFmtId="0" fontId="6" fillId="0" borderId="21" xfId="113" applyFont="1" applyFill="1" applyBorder="1" applyAlignment="1">
      <alignment horizontal="center" vertical="center" wrapText="1"/>
      <protection/>
    </xf>
    <xf numFmtId="0" fontId="6" fillId="0" borderId="15" xfId="113" applyFont="1" applyFill="1" applyBorder="1" applyAlignment="1">
      <alignment horizontal="center" vertical="center" wrapText="1"/>
      <protection/>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9" fillId="0" borderId="0" xfId="0" applyFont="1" applyAlignment="1">
      <alignment horizontal="center" vertical="center"/>
    </xf>
    <xf numFmtId="0" fontId="6" fillId="0" borderId="21"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Fill="1" applyBorder="1" applyAlignment="1">
      <alignment horizontal="center" vertical="center"/>
    </xf>
    <xf numFmtId="0" fontId="9" fillId="0" borderId="0" xfId="0" applyNumberFormat="1" applyFont="1" applyAlignment="1">
      <alignment horizontal="center" vertical="center"/>
    </xf>
    <xf numFmtId="0" fontId="6" fillId="0" borderId="0" xfId="0" applyNumberFormat="1" applyFont="1" applyAlignment="1">
      <alignment horizontal="right" vertical="center"/>
    </xf>
    <xf numFmtId="0" fontId="6" fillId="0" borderId="0" xfId="0" applyNumberFormat="1" applyFont="1" applyBorder="1" applyAlignment="1">
      <alignment horizontal="right" vertical="center"/>
    </xf>
    <xf numFmtId="0" fontId="6" fillId="0" borderId="11" xfId="0" applyNumberFormat="1" applyFont="1" applyFill="1" applyBorder="1" applyAlignment="1">
      <alignment horizontal="center" vertical="center"/>
    </xf>
    <xf numFmtId="0" fontId="6" fillId="0" borderId="11" xfId="0" applyNumberFormat="1" applyFont="1" applyBorder="1" applyAlignment="1">
      <alignment horizontal="center" vertical="center"/>
    </xf>
    <xf numFmtId="0" fontId="5" fillId="0" borderId="0" xfId="0" applyFont="1" applyAlignment="1">
      <alignment horizontal="center" vertical="center"/>
    </xf>
    <xf numFmtId="0" fontId="6" fillId="0" borderId="12" xfId="114" applyFont="1" applyFill="1" applyBorder="1" applyAlignment="1">
      <alignment horizontal="left" vertical="center"/>
      <protection/>
    </xf>
    <xf numFmtId="0" fontId="6" fillId="0" borderId="12" xfId="114" applyFont="1" applyFill="1" applyBorder="1" applyAlignment="1">
      <alignment horizontal="left" vertical="center"/>
      <protection/>
    </xf>
    <xf numFmtId="0" fontId="6" fillId="0" borderId="0" xfId="114" applyFont="1" applyFill="1" applyBorder="1" applyAlignment="1">
      <alignment horizontal="left" vertical="center"/>
      <protection/>
    </xf>
    <xf numFmtId="49" fontId="6" fillId="0" borderId="11" xfId="0" applyNumberFormat="1" applyFont="1" applyBorder="1" applyAlignment="1">
      <alignment horizontal="center" vertical="center"/>
    </xf>
    <xf numFmtId="0" fontId="9" fillId="0" borderId="0" xfId="0" applyFont="1" applyAlignment="1">
      <alignment horizontal="center" vertical="center"/>
    </xf>
    <xf numFmtId="0" fontId="6" fillId="0" borderId="0" xfId="0" applyFont="1" applyFill="1" applyAlignment="1">
      <alignment horizontal="left" vertical="center" wrapText="1"/>
    </xf>
    <xf numFmtId="0" fontId="3" fillId="0" borderId="0" xfId="0" applyFont="1" applyAlignment="1">
      <alignment horizontal="left" vertical="center" wrapText="1"/>
    </xf>
    <xf numFmtId="0" fontId="6" fillId="0" borderId="21" xfId="0" applyFont="1" applyBorder="1" applyAlignment="1">
      <alignment horizontal="center" vertical="center" wrapText="1"/>
    </xf>
    <xf numFmtId="0" fontId="7" fillId="0" borderId="17"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18" xfId="0" applyNumberFormat="1" applyFont="1" applyFill="1" applyBorder="1" applyAlignment="1" applyProtection="1">
      <alignment horizontal="center" vertical="center" wrapText="1"/>
      <protection/>
    </xf>
    <xf numFmtId="0" fontId="7" fillId="26" borderId="21" xfId="0" applyNumberFormat="1" applyFont="1" applyFill="1" applyBorder="1" applyAlignment="1" applyProtection="1">
      <alignment horizontal="center" vertical="center" wrapText="1"/>
      <protection/>
    </xf>
    <xf numFmtId="0" fontId="7" fillId="26" borderId="15"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49" fontId="6" fillId="0" borderId="11" xfId="133" applyNumberFormat="1" applyFont="1" applyFill="1" applyBorder="1" applyAlignment="1" applyProtection="1">
      <alignment horizontal="center" vertical="center" wrapText="1"/>
      <protection/>
    </xf>
    <xf numFmtId="184" fontId="6" fillId="0" borderId="11" xfId="133" applyNumberFormat="1" applyFont="1" applyFill="1" applyBorder="1" applyAlignment="1" applyProtection="1">
      <alignment horizontal="center" vertical="center" wrapText="1"/>
      <protection/>
    </xf>
    <xf numFmtId="0" fontId="7" fillId="26" borderId="18" xfId="0" applyNumberFormat="1" applyFont="1" applyFill="1" applyBorder="1" applyAlignment="1" applyProtection="1">
      <alignment horizontal="center" vertical="center"/>
      <protection/>
    </xf>
    <xf numFmtId="0" fontId="7" fillId="26" borderId="21" xfId="0" applyNumberFormat="1" applyFont="1" applyFill="1" applyBorder="1" applyAlignment="1" applyProtection="1">
      <alignment horizontal="center" vertical="center"/>
      <protection/>
    </xf>
    <xf numFmtId="0" fontId="7" fillId="26" borderId="15"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horizontal="center" vertical="center"/>
      <protection/>
    </xf>
    <xf numFmtId="0" fontId="7" fillId="26" borderId="10" xfId="0" applyNumberFormat="1" applyFont="1" applyFill="1" applyBorder="1" applyAlignment="1" applyProtection="1">
      <alignment horizontal="center" vertical="center" wrapText="1"/>
      <protection/>
    </xf>
    <xf numFmtId="0" fontId="7" fillId="26" borderId="16"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cellXfs>
  <cellStyles count="14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10" xfId="82"/>
    <cellStyle name="常规 10 2" xfId="83"/>
    <cellStyle name="常规 10 3" xfId="84"/>
    <cellStyle name="常规 11" xfId="85"/>
    <cellStyle name="常规 12" xfId="86"/>
    <cellStyle name="常规 2" xfId="87"/>
    <cellStyle name="常规 2 2" xfId="88"/>
    <cellStyle name="常规 2 3" xfId="89"/>
    <cellStyle name="常规 2 4" xfId="90"/>
    <cellStyle name="常规 3" xfId="91"/>
    <cellStyle name="常规 3 2" xfId="92"/>
    <cellStyle name="常规 3 3" xfId="93"/>
    <cellStyle name="常规 4" xfId="94"/>
    <cellStyle name="常规 4 2" xfId="95"/>
    <cellStyle name="常规 4 3" xfId="96"/>
    <cellStyle name="常规 5" xfId="97"/>
    <cellStyle name="常规 5 2" xfId="98"/>
    <cellStyle name="常规 5 3" xfId="99"/>
    <cellStyle name="常规 6" xfId="100"/>
    <cellStyle name="常规 6 2" xfId="101"/>
    <cellStyle name="常规 6 3" xfId="102"/>
    <cellStyle name="常规 7" xfId="103"/>
    <cellStyle name="常规 7 2" xfId="104"/>
    <cellStyle name="常规 7 3" xfId="105"/>
    <cellStyle name="常规 8" xfId="106"/>
    <cellStyle name="常规 8 2" xfId="107"/>
    <cellStyle name="常规 8 3" xfId="108"/>
    <cellStyle name="常规 9" xfId="109"/>
    <cellStyle name="常规 9 2" xfId="110"/>
    <cellStyle name="常规 9 3" xfId="111"/>
    <cellStyle name="常规 9 4" xfId="112"/>
    <cellStyle name="常规_2014年附表" xfId="113"/>
    <cellStyle name="常规_Sheet1" xfId="114"/>
    <cellStyle name="常规_附件1：2016年部门预算和“三公”经费预算公开表样" xfId="115"/>
    <cellStyle name="Hyperlink" xfId="116"/>
    <cellStyle name="好" xfId="117"/>
    <cellStyle name="好 2" xfId="118"/>
    <cellStyle name="好_（新增预算公开表20160201）2016年鞍山市市本级一般公共预算经济分类预算表" xfId="119"/>
    <cellStyle name="好_StartUp" xfId="120"/>
    <cellStyle name="好_填报模板 " xfId="121"/>
    <cellStyle name="汇总" xfId="122"/>
    <cellStyle name="Currency" xfId="123"/>
    <cellStyle name="Currency [0]" xfId="124"/>
    <cellStyle name="计算" xfId="125"/>
    <cellStyle name="计算 2" xfId="126"/>
    <cellStyle name="检查单元格" xfId="127"/>
    <cellStyle name="检查单元格 2" xfId="128"/>
    <cellStyle name="解释性文本" xfId="129"/>
    <cellStyle name="警告文本" xfId="130"/>
    <cellStyle name="链接单元格" xfId="131"/>
    <cellStyle name="Comma" xfId="132"/>
    <cellStyle name="Comma [0]" xfId="133"/>
    <cellStyle name="强调文字颜色 1" xfId="134"/>
    <cellStyle name="强调文字颜色 1 2" xfId="135"/>
    <cellStyle name="强调文字颜色 2" xfId="136"/>
    <cellStyle name="强调文字颜色 2 2" xfId="137"/>
    <cellStyle name="强调文字颜色 3" xfId="138"/>
    <cellStyle name="强调文字颜色 3 2" xfId="139"/>
    <cellStyle name="强调文字颜色 4" xfId="140"/>
    <cellStyle name="强调文字颜色 4 2" xfId="141"/>
    <cellStyle name="强调文字颜色 5" xfId="142"/>
    <cellStyle name="强调文字颜色 5 2" xfId="143"/>
    <cellStyle name="强调文字颜色 6" xfId="144"/>
    <cellStyle name="强调文字颜色 6 2" xfId="145"/>
    <cellStyle name="适中" xfId="146"/>
    <cellStyle name="适中 2" xfId="147"/>
    <cellStyle name="输出" xfId="148"/>
    <cellStyle name="输出 2" xfId="149"/>
    <cellStyle name="输入" xfId="150"/>
    <cellStyle name="输入 2" xfId="151"/>
    <cellStyle name="Followed Hyperlink" xfId="152"/>
    <cellStyle name="着色 1" xfId="153"/>
    <cellStyle name="着色 2" xfId="154"/>
    <cellStyle name="着色 3" xfId="155"/>
    <cellStyle name="着色 4" xfId="156"/>
    <cellStyle name="着色 5" xfId="157"/>
    <cellStyle name="着色 6" xfId="158"/>
    <cellStyle name="注释" xfId="159"/>
    <cellStyle name="注释 2"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zoomScalePageLayoutView="0" workbookViewId="0" topLeftCell="A1">
      <selection activeCell="A8" sqref="A8:P8"/>
    </sheetView>
  </sheetViews>
  <sheetFormatPr defaultColWidth="7" defaultRowHeight="11.25"/>
  <cols>
    <col min="1" max="5" width="8.83203125" style="135" customWidth="1"/>
    <col min="6" max="6" width="8.83203125" style="132" customWidth="1"/>
    <col min="7" max="16" width="8.83203125" style="135" customWidth="1"/>
    <col min="17" max="19" width="7" style="135" customWidth="1"/>
    <col min="20" max="20" width="50.83203125" style="135" customWidth="1"/>
    <col min="21" max="16384" width="7" style="135" customWidth="1"/>
  </cols>
  <sheetData>
    <row r="1" spans="1:26" ht="15" customHeight="1">
      <c r="A1" s="136"/>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32"/>
      <c r="Y4"/>
      <c r="Z4"/>
    </row>
    <row r="5" spans="1:26" s="132" customFormat="1" ht="36" customHeight="1">
      <c r="A5" s="137" t="s">
        <v>0</v>
      </c>
      <c r="W5" s="138"/>
      <c r="X5" s="92"/>
      <c r="Y5" s="92"/>
      <c r="Z5" s="92"/>
    </row>
    <row r="6" spans="4:26" ht="10.5" customHeight="1">
      <c r="D6" s="132"/>
      <c r="U6" s="132"/>
      <c r="V6" s="132"/>
      <c r="W6" s="132"/>
      <c r="X6" s="132"/>
      <c r="Y6"/>
      <c r="Z6"/>
    </row>
    <row r="7" spans="4:26" ht="10.5" customHeight="1">
      <c r="D7" s="132"/>
      <c r="N7" s="132"/>
      <c r="O7" s="132"/>
      <c r="U7" s="132"/>
      <c r="V7" s="132"/>
      <c r="W7" s="132"/>
      <c r="X7" s="132"/>
      <c r="Y7"/>
      <c r="Z7"/>
    </row>
    <row r="8" spans="1:26" s="133" customFormat="1" ht="66.75" customHeight="1">
      <c r="A8" s="242" t="s">
        <v>348</v>
      </c>
      <c r="B8" s="242"/>
      <c r="C8" s="242"/>
      <c r="D8" s="242"/>
      <c r="E8" s="242"/>
      <c r="F8" s="242"/>
      <c r="G8" s="242"/>
      <c r="H8" s="242"/>
      <c r="I8" s="242"/>
      <c r="J8" s="242"/>
      <c r="K8" s="242"/>
      <c r="L8" s="242"/>
      <c r="M8" s="242"/>
      <c r="N8" s="242"/>
      <c r="O8" s="242"/>
      <c r="P8" s="242"/>
      <c r="Q8" s="139"/>
      <c r="R8" s="139"/>
      <c r="S8" s="139"/>
      <c r="T8" s="140"/>
      <c r="U8" s="139"/>
      <c r="V8" s="139"/>
      <c r="W8" s="139"/>
      <c r="X8" s="139"/>
      <c r="Y8"/>
      <c r="Z8"/>
    </row>
    <row r="9" spans="1:26" ht="19.5" customHeight="1">
      <c r="A9" s="243"/>
      <c r="B9" s="243"/>
      <c r="C9" s="243"/>
      <c r="D9" s="243"/>
      <c r="E9" s="243"/>
      <c r="F9" s="243"/>
      <c r="G9" s="243"/>
      <c r="H9" s="243"/>
      <c r="I9" s="243"/>
      <c r="J9" s="243"/>
      <c r="K9" s="243"/>
      <c r="L9" s="243"/>
      <c r="M9" s="243"/>
      <c r="N9" s="243"/>
      <c r="O9" s="243"/>
      <c r="P9" s="132"/>
      <c r="T9" s="141"/>
      <c r="U9" s="132"/>
      <c r="V9" s="132"/>
      <c r="W9" s="132"/>
      <c r="X9" s="132"/>
      <c r="Y9"/>
      <c r="Z9"/>
    </row>
    <row r="10" spans="1:26" ht="10.5" customHeight="1">
      <c r="A10" s="132"/>
      <c r="B10" s="132"/>
      <c r="D10" s="132"/>
      <c r="E10" s="132"/>
      <c r="H10" s="132"/>
      <c r="N10" s="132"/>
      <c r="O10" s="132"/>
      <c r="U10" s="132"/>
      <c r="V10" s="132"/>
      <c r="X10" s="132"/>
      <c r="Y10"/>
      <c r="Z10"/>
    </row>
    <row r="11" spans="1:26" ht="77.25" customHeight="1">
      <c r="A11" s="244"/>
      <c r="B11" s="244"/>
      <c r="C11" s="244"/>
      <c r="D11" s="244"/>
      <c r="E11" s="244"/>
      <c r="F11" s="244"/>
      <c r="G11" s="244"/>
      <c r="H11" s="244"/>
      <c r="I11" s="244"/>
      <c r="J11" s="244"/>
      <c r="K11" s="244"/>
      <c r="L11" s="244"/>
      <c r="M11" s="244"/>
      <c r="N11" s="244"/>
      <c r="O11" s="244"/>
      <c r="P11" s="244"/>
      <c r="U11" s="132"/>
      <c r="V11" s="132"/>
      <c r="X11" s="132"/>
      <c r="Y11"/>
      <c r="Z11"/>
    </row>
    <row r="12" spans="1:26" ht="56.25" customHeight="1">
      <c r="A12" s="245"/>
      <c r="B12" s="246"/>
      <c r="C12" s="246"/>
      <c r="D12" s="246"/>
      <c r="E12" s="246"/>
      <c r="F12" s="246"/>
      <c r="G12" s="246"/>
      <c r="H12" s="246"/>
      <c r="I12" s="246"/>
      <c r="J12" s="246"/>
      <c r="K12" s="246"/>
      <c r="L12" s="246"/>
      <c r="M12" s="246"/>
      <c r="N12" s="246"/>
      <c r="O12" s="246"/>
      <c r="P12" s="246"/>
      <c r="S12" s="132"/>
      <c r="T12" s="132"/>
      <c r="U12" s="132"/>
      <c r="V12" s="132"/>
      <c r="W12" s="132"/>
      <c r="X12" s="132"/>
      <c r="Y12"/>
      <c r="Z12"/>
    </row>
    <row r="13" spans="8:26" ht="10.5" customHeight="1">
      <c r="H13" s="132"/>
      <c r="R13" s="132"/>
      <c r="S13" s="132"/>
      <c r="U13" s="132"/>
      <c r="V13" s="132"/>
      <c r="W13" s="132"/>
      <c r="X13" s="132"/>
      <c r="Y13"/>
      <c r="Z13"/>
    </row>
    <row r="14" spans="1:26" s="134" customFormat="1" ht="25.5" customHeight="1">
      <c r="A14" s="240"/>
      <c r="B14" s="240"/>
      <c r="C14" s="240"/>
      <c r="D14" s="240"/>
      <c r="E14" s="240"/>
      <c r="F14" s="240"/>
      <c r="G14" s="240"/>
      <c r="H14" s="240"/>
      <c r="I14" s="240"/>
      <c r="J14" s="240"/>
      <c r="K14" s="240"/>
      <c r="L14" s="240"/>
      <c r="M14" s="240"/>
      <c r="N14" s="240"/>
      <c r="O14" s="240"/>
      <c r="P14" s="240"/>
      <c r="R14" s="142"/>
      <c r="S14" s="142"/>
      <c r="U14" s="142"/>
      <c r="V14" s="142"/>
      <c r="W14" s="142"/>
      <c r="X14" s="142"/>
      <c r="Y14" s="142"/>
      <c r="Z14" s="142"/>
    </row>
    <row r="15" spans="1:26" s="134" customFormat="1" ht="25.5" customHeight="1">
      <c r="A15" s="241"/>
      <c r="B15" s="241"/>
      <c r="C15" s="241"/>
      <c r="D15" s="241"/>
      <c r="E15" s="241"/>
      <c r="F15" s="241"/>
      <c r="G15" s="241"/>
      <c r="H15" s="241"/>
      <c r="I15" s="241"/>
      <c r="J15" s="241"/>
      <c r="K15" s="241"/>
      <c r="L15" s="241"/>
      <c r="M15" s="241"/>
      <c r="N15" s="241"/>
      <c r="O15" s="241"/>
      <c r="P15" s="241"/>
      <c r="S15" s="142"/>
      <c r="T15" s="142"/>
      <c r="U15" s="142"/>
      <c r="V15" s="142"/>
      <c r="W15" s="142"/>
      <c r="X15"/>
      <c r="Y15"/>
      <c r="Z15" s="142"/>
    </row>
    <row r="16" spans="15:26" ht="11.25">
      <c r="O16" s="132"/>
      <c r="V16"/>
      <c r="W16"/>
      <c r="X16"/>
      <c r="Y16"/>
      <c r="Z16" s="132"/>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32"/>
    </row>
    <row r="21" ht="11.25">
      <c r="M21" s="132"/>
    </row>
    <row r="22" ht="11.25">
      <c r="B22" s="135" t="s">
        <v>1</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1"/>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50" t="s">
        <v>2</v>
      </c>
    </row>
    <row r="2" s="130" customFormat="1" ht="21.75" customHeight="1">
      <c r="A2" s="131" t="s">
        <v>477</v>
      </c>
    </row>
    <row r="3" s="130" customFormat="1" ht="21.75" customHeight="1">
      <c r="A3" s="131" t="s">
        <v>478</v>
      </c>
    </row>
    <row r="4" s="130" customFormat="1" ht="21.75" customHeight="1">
      <c r="A4" s="131" t="s">
        <v>479</v>
      </c>
    </row>
    <row r="5" s="130" customFormat="1" ht="21.75" customHeight="1">
      <c r="A5" s="131" t="s">
        <v>480</v>
      </c>
    </row>
    <row r="6" s="130" customFormat="1" ht="21.75" customHeight="1">
      <c r="A6" s="131" t="s">
        <v>481</v>
      </c>
    </row>
    <row r="7" s="130" customFormat="1" ht="21.75" customHeight="1">
      <c r="A7" s="131" t="s">
        <v>482</v>
      </c>
    </row>
    <row r="8" s="130" customFormat="1" ht="21.75" customHeight="1">
      <c r="A8" s="131" t="s">
        <v>483</v>
      </c>
    </row>
    <row r="9" s="130" customFormat="1" ht="21.75" customHeight="1">
      <c r="A9" s="131" t="s">
        <v>484</v>
      </c>
    </row>
    <row r="10" s="130" customFormat="1" ht="21.75" customHeight="1">
      <c r="A10" s="131" t="s">
        <v>485</v>
      </c>
    </row>
    <row r="11" s="130" customFormat="1" ht="21.75" customHeight="1">
      <c r="A11" s="131" t="s">
        <v>498</v>
      </c>
    </row>
    <row r="12" s="130" customFormat="1" ht="21.75" customHeight="1">
      <c r="A12" s="131" t="s">
        <v>339</v>
      </c>
    </row>
    <row r="13" s="130" customFormat="1" ht="21.75" customHeight="1">
      <c r="A13" s="131" t="s">
        <v>340</v>
      </c>
    </row>
    <row r="14" s="130" customFormat="1" ht="21.75" customHeight="1">
      <c r="A14" s="131" t="s">
        <v>486</v>
      </c>
    </row>
    <row r="15" s="130" customFormat="1" ht="21.75" customHeight="1">
      <c r="A15" s="131" t="s">
        <v>341</v>
      </c>
    </row>
    <row r="16" s="130" customFormat="1" ht="21.75" customHeight="1">
      <c r="A16" s="131" t="s">
        <v>342</v>
      </c>
    </row>
    <row r="17" s="130" customFormat="1" ht="21.75" customHeight="1">
      <c r="A17" s="131" t="s">
        <v>343</v>
      </c>
    </row>
    <row r="18" s="130" customFormat="1" ht="21.75" customHeight="1">
      <c r="A18" s="131" t="s">
        <v>344</v>
      </c>
    </row>
    <row r="19" s="130" customFormat="1" ht="21.75" customHeight="1">
      <c r="A19" s="131" t="s">
        <v>487</v>
      </c>
    </row>
    <row r="20" s="130" customFormat="1" ht="21.75" customHeight="1">
      <c r="A20" s="131" t="s">
        <v>345</v>
      </c>
    </row>
    <row r="21" s="130" customFormat="1" ht="21.75" customHeight="1">
      <c r="A21" s="131" t="s">
        <v>346</v>
      </c>
    </row>
    <row r="22" s="130" customFormat="1" ht="21.75" customHeight="1"/>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23"/>
  <sheetViews>
    <sheetView zoomScalePageLayoutView="0" workbookViewId="0" topLeftCell="A1">
      <selection activeCell="A1" sqref="A1:D1"/>
    </sheetView>
  </sheetViews>
  <sheetFormatPr defaultColWidth="12" defaultRowHeight="11.25"/>
  <cols>
    <col min="1" max="1" width="52.66015625" style="120" customWidth="1"/>
    <col min="2" max="2" width="21.5" style="120" customWidth="1"/>
    <col min="3" max="3" width="48.66015625" style="120" customWidth="1"/>
    <col min="4" max="4" width="22.16015625" style="120" customWidth="1"/>
    <col min="5" max="16384" width="12" style="120" customWidth="1"/>
  </cols>
  <sheetData>
    <row r="1" spans="1:22" ht="27">
      <c r="A1" s="247" t="s">
        <v>488</v>
      </c>
      <c r="B1" s="247"/>
      <c r="C1" s="247"/>
      <c r="D1" s="247"/>
      <c r="E1" s="121"/>
      <c r="F1" s="121"/>
      <c r="G1" s="121"/>
      <c r="H1" s="121"/>
      <c r="I1" s="121"/>
      <c r="J1" s="121"/>
      <c r="K1" s="121"/>
      <c r="L1" s="121"/>
      <c r="M1" s="121"/>
      <c r="N1" s="121"/>
      <c r="O1" s="121"/>
      <c r="P1" s="121"/>
      <c r="Q1" s="121"/>
      <c r="R1" s="121"/>
      <c r="S1" s="121"/>
      <c r="T1" s="121"/>
      <c r="U1" s="121"/>
      <c r="V1" s="121"/>
    </row>
    <row r="2" spans="1:22" ht="14.25">
      <c r="A2" s="122"/>
      <c r="B2" s="122"/>
      <c r="C2" s="122"/>
      <c r="D2" s="123" t="s">
        <v>3</v>
      </c>
      <c r="E2" s="124"/>
      <c r="F2" s="124"/>
      <c r="G2" s="124"/>
      <c r="H2" s="124"/>
      <c r="I2" s="124"/>
      <c r="J2" s="124"/>
      <c r="K2" s="124"/>
      <c r="L2" s="124"/>
      <c r="M2" s="124"/>
      <c r="N2" s="124"/>
      <c r="O2" s="124"/>
      <c r="P2" s="124"/>
      <c r="Q2" s="124"/>
      <c r="R2" s="124"/>
      <c r="S2" s="124"/>
      <c r="T2" s="124"/>
      <c r="U2" s="124"/>
      <c r="V2" s="124"/>
    </row>
    <row r="3" spans="1:4" ht="14.25">
      <c r="A3" s="209" t="s">
        <v>356</v>
      </c>
      <c r="B3" s="125"/>
      <c r="C3" s="210"/>
      <c r="D3" s="211" t="s">
        <v>4</v>
      </c>
    </row>
    <row r="4" spans="1:4" ht="21.75" customHeight="1">
      <c r="A4" s="126" t="s">
        <v>349</v>
      </c>
      <c r="B4" s="126"/>
      <c r="C4" s="248" t="s">
        <v>350</v>
      </c>
      <c r="D4" s="248"/>
    </row>
    <row r="5" spans="1:4" ht="21.75" customHeight="1">
      <c r="A5" s="127" t="s">
        <v>5</v>
      </c>
      <c r="B5" s="128" t="s">
        <v>6</v>
      </c>
      <c r="C5" s="127" t="s">
        <v>5</v>
      </c>
      <c r="D5" s="128" t="s">
        <v>6</v>
      </c>
    </row>
    <row r="6" spans="1:4" ht="21.75" customHeight="1">
      <c r="A6" s="67" t="s">
        <v>7</v>
      </c>
      <c r="B6" s="129">
        <v>1492.92</v>
      </c>
      <c r="C6" s="212" t="s">
        <v>19</v>
      </c>
      <c r="D6" s="213">
        <v>1492.92</v>
      </c>
    </row>
    <row r="7" spans="1:4" ht="21.75" customHeight="1">
      <c r="A7" s="214" t="s">
        <v>357</v>
      </c>
      <c r="B7" s="129">
        <v>1492.92</v>
      </c>
      <c r="C7" s="212" t="s">
        <v>206</v>
      </c>
      <c r="D7" s="213">
        <v>1033.17</v>
      </c>
    </row>
    <row r="8" spans="1:4" ht="21.75" customHeight="1">
      <c r="A8" s="215" t="s">
        <v>358</v>
      </c>
      <c r="B8" s="129">
        <v>1492.92</v>
      </c>
      <c r="C8" s="212" t="s">
        <v>207</v>
      </c>
      <c r="D8" s="213">
        <v>1033.17</v>
      </c>
    </row>
    <row r="9" spans="1:4" ht="21.75" customHeight="1">
      <c r="A9" s="215" t="s">
        <v>359</v>
      </c>
      <c r="B9" s="129">
        <f>H6</f>
        <v>0</v>
      </c>
      <c r="C9" s="212" t="s">
        <v>351</v>
      </c>
      <c r="D9" s="213">
        <v>828.17</v>
      </c>
    </row>
    <row r="10" spans="1:4" ht="21.75" customHeight="1">
      <c r="A10" s="67" t="s">
        <v>360</v>
      </c>
      <c r="B10" s="129">
        <f>I6</f>
        <v>0</v>
      </c>
      <c r="C10" s="212" t="s">
        <v>352</v>
      </c>
      <c r="D10" s="213">
        <v>205</v>
      </c>
    </row>
    <row r="11" spans="1:4" ht="21.75" customHeight="1">
      <c r="A11" s="67" t="s">
        <v>361</v>
      </c>
      <c r="B11" s="129">
        <f>J6</f>
        <v>0</v>
      </c>
      <c r="C11" s="212" t="s">
        <v>34</v>
      </c>
      <c r="D11" s="213">
        <v>311.95</v>
      </c>
    </row>
    <row r="12" spans="1:4" ht="21.75" customHeight="1">
      <c r="A12" s="67" t="s">
        <v>362</v>
      </c>
      <c r="B12" s="129">
        <f>K6</f>
        <v>0</v>
      </c>
      <c r="C12" s="212" t="s">
        <v>8</v>
      </c>
      <c r="D12" s="213">
        <v>311.95</v>
      </c>
    </row>
    <row r="13" spans="1:4" ht="21.75" customHeight="1">
      <c r="A13" s="67" t="s">
        <v>363</v>
      </c>
      <c r="B13" s="129">
        <f>L6</f>
        <v>0</v>
      </c>
      <c r="C13" s="212" t="s">
        <v>9</v>
      </c>
      <c r="D13" s="213">
        <v>207.57</v>
      </c>
    </row>
    <row r="14" spans="1:4" ht="21.75" customHeight="1">
      <c r="A14" s="67" t="s">
        <v>364</v>
      </c>
      <c r="B14" s="129">
        <f>M6</f>
        <v>0</v>
      </c>
      <c r="C14" s="212" t="s">
        <v>10</v>
      </c>
      <c r="D14" s="213">
        <v>104.38</v>
      </c>
    </row>
    <row r="15" spans="1:4" ht="21.75" customHeight="1">
      <c r="A15" s="67" t="s">
        <v>365</v>
      </c>
      <c r="B15" s="129">
        <f>N6</f>
        <v>0</v>
      </c>
      <c r="C15" s="212" t="s">
        <v>353</v>
      </c>
      <c r="D15" s="213">
        <v>82.01</v>
      </c>
    </row>
    <row r="16" spans="1:4" ht="21.75" customHeight="1">
      <c r="A16" s="67" t="s">
        <v>366</v>
      </c>
      <c r="B16" s="129">
        <f>O6</f>
        <v>0</v>
      </c>
      <c r="C16" s="212" t="s">
        <v>354</v>
      </c>
      <c r="D16" s="213">
        <v>82.01</v>
      </c>
    </row>
    <row r="17" spans="1:4" ht="21.75" customHeight="1">
      <c r="A17" s="214" t="s">
        <v>357</v>
      </c>
      <c r="B17" s="129"/>
      <c r="C17" s="212" t="s">
        <v>11</v>
      </c>
      <c r="D17" s="213">
        <v>82.01</v>
      </c>
    </row>
    <row r="18" spans="1:4" ht="21.75" customHeight="1">
      <c r="A18" s="215" t="s">
        <v>359</v>
      </c>
      <c r="B18" s="129">
        <f>P6</f>
        <v>0</v>
      </c>
      <c r="C18" s="212" t="s">
        <v>40</v>
      </c>
      <c r="D18" s="213">
        <v>65.79</v>
      </c>
    </row>
    <row r="19" spans="1:4" ht="21.75" customHeight="1">
      <c r="A19" s="214" t="s">
        <v>367</v>
      </c>
      <c r="B19" s="129">
        <f>Q6</f>
        <v>0</v>
      </c>
      <c r="C19" s="212" t="s">
        <v>12</v>
      </c>
      <c r="D19" s="213">
        <v>65.79</v>
      </c>
    </row>
    <row r="20" spans="1:4" ht="21.75" customHeight="1">
      <c r="A20" s="214" t="s">
        <v>368</v>
      </c>
      <c r="B20" s="129">
        <f>R6</f>
        <v>0</v>
      </c>
      <c r="C20" s="212" t="s">
        <v>13</v>
      </c>
      <c r="D20" s="213">
        <v>65.79</v>
      </c>
    </row>
    <row r="21" spans="1:4" ht="21.75" customHeight="1">
      <c r="A21" s="67" t="s">
        <v>369</v>
      </c>
      <c r="B21" s="129">
        <f>S6</f>
        <v>0</v>
      </c>
      <c r="C21" s="58"/>
      <c r="D21" s="216"/>
    </row>
    <row r="22" spans="1:4" ht="21.75" customHeight="1">
      <c r="A22" s="97"/>
      <c r="B22" s="129"/>
      <c r="C22" s="58"/>
      <c r="D22" s="216"/>
    </row>
    <row r="23" spans="1:4" ht="21.75" customHeight="1">
      <c r="A23" s="217" t="s">
        <v>355</v>
      </c>
      <c r="B23" s="213">
        <f>B6</f>
        <v>1492.92</v>
      </c>
      <c r="C23" s="218" t="s">
        <v>14</v>
      </c>
      <c r="D23" s="213">
        <f>D6</f>
        <v>1492.92</v>
      </c>
    </row>
  </sheetData>
  <sheetProtection/>
  <mergeCells count="2">
    <mergeCell ref="A1:D1"/>
    <mergeCell ref="C4:D4"/>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zoomScalePageLayoutView="0" workbookViewId="0" topLeftCell="A1">
      <selection activeCell="A1" sqref="A1:IV1"/>
    </sheetView>
  </sheetViews>
  <sheetFormatPr defaultColWidth="9.33203125" defaultRowHeight="11.25"/>
  <cols>
    <col min="1" max="1" width="18.33203125" style="33" customWidth="1"/>
    <col min="2" max="2" width="14.66015625" style="33" customWidth="1"/>
    <col min="3" max="3" width="14.33203125" style="33" customWidth="1"/>
    <col min="4" max="6" width="10.33203125" style="33" customWidth="1"/>
    <col min="7" max="7" width="9.33203125" style="33" customWidth="1"/>
    <col min="8" max="8" width="10.33203125" style="33" customWidth="1"/>
    <col min="9" max="9" width="6.66015625" style="33" customWidth="1"/>
    <col min="10" max="10" width="12.66015625" style="33" customWidth="1"/>
    <col min="11" max="11" width="10" style="0" customWidth="1"/>
    <col min="12" max="13" width="13.66015625" style="33" customWidth="1"/>
    <col min="14" max="16" width="14.16015625" style="33" customWidth="1"/>
    <col min="17" max="254" width="9.16015625" style="33" customWidth="1"/>
  </cols>
  <sheetData>
    <row r="1" spans="1:17" ht="25.5" customHeight="1">
      <c r="A1" s="109" t="s">
        <v>489</v>
      </c>
      <c r="B1" s="109"/>
      <c r="C1" s="109"/>
      <c r="D1" s="109"/>
      <c r="E1" s="109"/>
      <c r="F1" s="109"/>
      <c r="G1" s="109"/>
      <c r="H1" s="109"/>
      <c r="I1" s="109"/>
      <c r="J1" s="109"/>
      <c r="K1" s="117"/>
      <c r="L1" s="109"/>
      <c r="M1" s="109"/>
      <c r="N1" s="109"/>
      <c r="O1" s="109"/>
      <c r="P1" s="109"/>
      <c r="Q1" s="110"/>
    </row>
    <row r="2" spans="15:18" ht="17.25" customHeight="1">
      <c r="O2" s="255" t="s">
        <v>15</v>
      </c>
      <c r="P2" s="255"/>
      <c r="Q2"/>
      <c r="R2"/>
    </row>
    <row r="3" spans="1:18" ht="17.25" customHeight="1">
      <c r="A3" s="21" t="s">
        <v>347</v>
      </c>
      <c r="O3" s="255" t="s">
        <v>4</v>
      </c>
      <c r="P3" s="256"/>
      <c r="Q3"/>
      <c r="R3"/>
    </row>
    <row r="4" spans="1:17" s="98" customFormat="1" ht="12">
      <c r="A4" s="249" t="s">
        <v>16</v>
      </c>
      <c r="B4" s="99" t="s">
        <v>17</v>
      </c>
      <c r="C4" s="100"/>
      <c r="D4" s="100"/>
      <c r="E4" s="100"/>
      <c r="F4" s="100"/>
      <c r="G4" s="100"/>
      <c r="H4" s="100"/>
      <c r="I4" s="100"/>
      <c r="J4" s="100"/>
      <c r="K4" s="103"/>
      <c r="L4" s="99" t="s">
        <v>18</v>
      </c>
      <c r="M4" s="100"/>
      <c r="N4" s="100"/>
      <c r="O4" s="100"/>
      <c r="P4" s="104"/>
      <c r="Q4" s="13"/>
    </row>
    <row r="5" spans="1:17" s="98" customFormat="1" ht="40.5" customHeight="1">
      <c r="A5" s="249"/>
      <c r="B5" s="250" t="s">
        <v>19</v>
      </c>
      <c r="C5" s="252" t="s">
        <v>7</v>
      </c>
      <c r="D5" s="252"/>
      <c r="E5" s="252" t="s">
        <v>200</v>
      </c>
      <c r="F5" s="252" t="s">
        <v>201</v>
      </c>
      <c r="G5" s="252" t="s">
        <v>202</v>
      </c>
      <c r="H5" s="252" t="s">
        <v>48</v>
      </c>
      <c r="I5" s="252" t="s">
        <v>203</v>
      </c>
      <c r="J5" s="252"/>
      <c r="K5" s="252" t="s">
        <v>204</v>
      </c>
      <c r="L5" s="253" t="s">
        <v>19</v>
      </c>
      <c r="M5" s="257" t="s">
        <v>20</v>
      </c>
      <c r="N5" s="258"/>
      <c r="O5" s="259"/>
      <c r="P5" s="253" t="s">
        <v>21</v>
      </c>
      <c r="Q5" s="13"/>
    </row>
    <row r="6" spans="1:17" s="98" customFormat="1" ht="62.25" customHeight="1">
      <c r="A6" s="249"/>
      <c r="B6" s="251"/>
      <c r="C6" s="56" t="s">
        <v>22</v>
      </c>
      <c r="D6" s="24" t="s">
        <v>23</v>
      </c>
      <c r="E6" s="252"/>
      <c r="F6" s="252"/>
      <c r="G6" s="252"/>
      <c r="H6" s="252"/>
      <c r="I6" s="56" t="s">
        <v>22</v>
      </c>
      <c r="J6" s="56" t="s">
        <v>205</v>
      </c>
      <c r="K6" s="252"/>
      <c r="L6" s="254"/>
      <c r="M6" s="66" t="s">
        <v>24</v>
      </c>
      <c r="N6" s="66" t="s">
        <v>25</v>
      </c>
      <c r="O6" s="66" t="s">
        <v>26</v>
      </c>
      <c r="P6" s="254"/>
      <c r="Q6" s="13"/>
    </row>
    <row r="7" spans="1:17" s="96" customFormat="1" ht="36" customHeight="1">
      <c r="A7" s="25" t="s">
        <v>19</v>
      </c>
      <c r="B7" s="115">
        <f>SUM(B8:B14)</f>
        <v>1492.92</v>
      </c>
      <c r="C7" s="115">
        <f>SUM(C8:C14)</f>
        <v>1492.92</v>
      </c>
      <c r="D7" s="115">
        <f>SUM(D8:D14)</f>
        <v>0</v>
      </c>
      <c r="E7" s="115">
        <f>SUM(E8:E14)</f>
        <v>0</v>
      </c>
      <c r="F7" s="115">
        <f>SUM(F8:F14)</f>
        <v>0</v>
      </c>
      <c r="G7" s="115"/>
      <c r="H7" s="115"/>
      <c r="I7" s="115"/>
      <c r="J7" s="115"/>
      <c r="K7" s="115">
        <f aca="true" t="shared" si="0" ref="K7:P7">SUM(K8:K14)</f>
        <v>0</v>
      </c>
      <c r="L7" s="115">
        <f t="shared" si="0"/>
        <v>1492.92</v>
      </c>
      <c r="M7" s="115">
        <f t="shared" si="0"/>
        <v>850.78</v>
      </c>
      <c r="N7" s="115">
        <f t="shared" si="0"/>
        <v>251.76</v>
      </c>
      <c r="O7" s="115">
        <f t="shared" si="0"/>
        <v>185.38</v>
      </c>
      <c r="P7" s="115">
        <f t="shared" si="0"/>
        <v>205</v>
      </c>
      <c r="Q7"/>
    </row>
    <row r="8" spans="1:16" ht="31.5" customHeight="1">
      <c r="A8" s="145" t="s">
        <v>370</v>
      </c>
      <c r="B8" s="129">
        <v>1492.92</v>
      </c>
      <c r="C8" s="129">
        <v>1492.92</v>
      </c>
      <c r="D8" s="86">
        <v>0</v>
      </c>
      <c r="E8" s="86">
        <v>0</v>
      </c>
      <c r="F8" s="86">
        <v>0</v>
      </c>
      <c r="G8" s="86"/>
      <c r="H8" s="86"/>
      <c r="I8" s="86"/>
      <c r="J8" s="86"/>
      <c r="K8" s="118">
        <v>0</v>
      </c>
      <c r="L8" s="86">
        <f>SUM(M8:P8)</f>
        <v>1492.92</v>
      </c>
      <c r="M8" s="86">
        <v>850.78</v>
      </c>
      <c r="N8" s="86">
        <v>251.76</v>
      </c>
      <c r="O8" s="86">
        <v>185.38</v>
      </c>
      <c r="P8" s="112">
        <v>205</v>
      </c>
    </row>
    <row r="9" spans="1:16" ht="31.5" customHeight="1">
      <c r="A9" s="185"/>
      <c r="B9" s="86"/>
      <c r="C9" s="116"/>
      <c r="D9" s="116"/>
      <c r="E9" s="116"/>
      <c r="F9" s="116"/>
      <c r="G9" s="116"/>
      <c r="H9" s="116"/>
      <c r="I9" s="116"/>
      <c r="J9" s="116"/>
      <c r="K9" s="119"/>
      <c r="L9" s="86"/>
      <c r="M9" s="86"/>
      <c r="N9" s="86"/>
      <c r="O9" s="86"/>
      <c r="P9" s="116"/>
    </row>
    <row r="10" spans="1:16" ht="31.5" customHeight="1">
      <c r="A10" s="145"/>
      <c r="B10" s="86"/>
      <c r="C10" s="101"/>
      <c r="D10" s="101"/>
      <c r="E10" s="101"/>
      <c r="F10" s="101"/>
      <c r="G10" s="101"/>
      <c r="H10" s="101"/>
      <c r="I10" s="101"/>
      <c r="J10" s="101"/>
      <c r="K10" s="114"/>
      <c r="L10" s="86"/>
      <c r="M10" s="86"/>
      <c r="N10" s="86"/>
      <c r="O10" s="86"/>
      <c r="P10" s="113"/>
    </row>
    <row r="11" spans="1:16" ht="31.5" customHeight="1">
      <c r="A11" s="55"/>
      <c r="B11" s="86">
        <f>SUM(C11:K11)</f>
        <v>0</v>
      </c>
      <c r="C11" s="101"/>
      <c r="D11" s="101"/>
      <c r="E11" s="101"/>
      <c r="F11" s="113"/>
      <c r="G11" s="113"/>
      <c r="H11" s="113"/>
      <c r="I11" s="113"/>
      <c r="J11" s="113"/>
      <c r="K11" s="114"/>
      <c r="L11" s="86">
        <f>SUM(M11:P11)</f>
        <v>0</v>
      </c>
      <c r="M11" s="86"/>
      <c r="N11" s="86"/>
      <c r="O11" s="86"/>
      <c r="P11" s="113"/>
    </row>
    <row r="12" spans="1:16" ht="31.5" customHeight="1">
      <c r="A12" s="97"/>
      <c r="B12" s="86">
        <f>SUM(C12:K12)</f>
        <v>0</v>
      </c>
      <c r="C12" s="101"/>
      <c r="D12" s="101"/>
      <c r="E12" s="101"/>
      <c r="F12" s="113"/>
      <c r="G12" s="113"/>
      <c r="H12" s="113"/>
      <c r="I12" s="113"/>
      <c r="J12" s="113"/>
      <c r="K12" s="114"/>
      <c r="L12" s="86">
        <f>SUM(M12:P12)</f>
        <v>0</v>
      </c>
      <c r="M12" s="86"/>
      <c r="N12" s="86"/>
      <c r="O12" s="86"/>
      <c r="P12" s="113"/>
    </row>
    <row r="13" spans="1:16" ht="31.5" customHeight="1">
      <c r="A13" s="55"/>
      <c r="B13" s="86">
        <f>SUM(C13:K13)</f>
        <v>0</v>
      </c>
      <c r="C13" s="101"/>
      <c r="D13" s="101"/>
      <c r="E13" s="101"/>
      <c r="F13" s="101"/>
      <c r="G13" s="101"/>
      <c r="H13" s="101"/>
      <c r="I13" s="101"/>
      <c r="J13" s="101"/>
      <c r="K13" s="114"/>
      <c r="L13" s="86">
        <f>SUM(M13:P13)</f>
        <v>0</v>
      </c>
      <c r="M13" s="86"/>
      <c r="N13" s="86"/>
      <c r="O13" s="86"/>
      <c r="P13" s="113"/>
    </row>
    <row r="14" spans="1:16" ht="31.5" customHeight="1">
      <c r="A14" s="55"/>
      <c r="B14" s="86">
        <f>SUM(C14:K14)</f>
        <v>0</v>
      </c>
      <c r="C14" s="101"/>
      <c r="D14" s="101"/>
      <c r="E14" s="101"/>
      <c r="F14" s="101"/>
      <c r="G14" s="101"/>
      <c r="H14" s="101"/>
      <c r="I14" s="101"/>
      <c r="J14" s="101"/>
      <c r="K14" s="114"/>
      <c r="L14" s="86">
        <f>SUM(M14:P14)</f>
        <v>0</v>
      </c>
      <c r="M14" s="86"/>
      <c r="N14" s="86"/>
      <c r="O14" s="86"/>
      <c r="P14" s="113"/>
    </row>
    <row r="15" spans="6:11" ht="12.75" customHeight="1">
      <c r="F15" s="47"/>
      <c r="G15" s="47"/>
      <c r="H15" s="47"/>
      <c r="I15" s="47"/>
      <c r="J15" s="47"/>
      <c r="K15" s="92"/>
    </row>
    <row r="16" spans="6:11" ht="10.5" customHeight="1">
      <c r="F16" s="47"/>
      <c r="G16" s="47"/>
      <c r="H16" s="47"/>
      <c r="I16" s="47"/>
      <c r="J16" s="47"/>
      <c r="K16" s="92"/>
    </row>
    <row r="17" ht="10.5" customHeight="1">
      <c r="C17" s="47"/>
    </row>
  </sheetData>
  <sheetProtection/>
  <mergeCells count="14">
    <mergeCell ref="K5:K6"/>
    <mergeCell ref="G5:G6"/>
    <mergeCell ref="H5:H6"/>
    <mergeCell ref="P5:P6"/>
    <mergeCell ref="O2:P2"/>
    <mergeCell ref="O3:P3"/>
    <mergeCell ref="M5:O5"/>
    <mergeCell ref="L5:L6"/>
    <mergeCell ref="A4:A6"/>
    <mergeCell ref="B5:B6"/>
    <mergeCell ref="E5:E6"/>
    <mergeCell ref="F5:F6"/>
    <mergeCell ref="C5:D5"/>
    <mergeCell ref="I5:J5"/>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U22"/>
  <sheetViews>
    <sheetView showGridLines="0" showZeros="0" zoomScalePageLayoutView="0" workbookViewId="0" topLeftCell="A1">
      <selection activeCell="A1" sqref="A1:U1"/>
    </sheetView>
  </sheetViews>
  <sheetFormatPr defaultColWidth="9.16015625" defaultRowHeight="11.25"/>
  <cols>
    <col min="1" max="1" width="6.66015625" style="33" customWidth="1"/>
    <col min="2" max="3" width="4.33203125" style="33" customWidth="1"/>
    <col min="4" max="4" width="19.66015625" style="33" customWidth="1"/>
    <col min="5" max="5" width="12" style="33" customWidth="1"/>
    <col min="6" max="6" width="14.33203125" style="33" customWidth="1"/>
    <col min="7" max="7" width="15" style="33" customWidth="1"/>
    <col min="8" max="8" width="12.66015625" style="33" customWidth="1"/>
    <col min="9" max="11" width="9.33203125" style="33" customWidth="1"/>
    <col min="12" max="12" width="9.33203125" style="0" customWidth="1"/>
    <col min="13" max="16" width="9.33203125" style="33" customWidth="1"/>
    <col min="17" max="249" width="9.16015625" style="33" customWidth="1"/>
  </cols>
  <sheetData>
    <row r="1" spans="1:21" ht="28.5" customHeight="1">
      <c r="A1" s="263" t="s">
        <v>490</v>
      </c>
      <c r="B1" s="263"/>
      <c r="C1" s="263"/>
      <c r="D1" s="263"/>
      <c r="E1" s="263"/>
      <c r="F1" s="263"/>
      <c r="G1" s="263"/>
      <c r="H1" s="263"/>
      <c r="I1" s="263"/>
      <c r="J1" s="263"/>
      <c r="K1" s="263"/>
      <c r="L1" s="263"/>
      <c r="M1" s="263"/>
      <c r="N1" s="263"/>
      <c r="O1" s="263"/>
      <c r="P1" s="263"/>
      <c r="Q1" s="263"/>
      <c r="R1" s="263"/>
      <c r="S1" s="263"/>
      <c r="T1" s="263"/>
      <c r="U1" s="263"/>
    </row>
    <row r="2" spans="13:21" ht="10.5" customHeight="1">
      <c r="M2"/>
      <c r="N2" s="143"/>
      <c r="O2" s="262" t="s">
        <v>27</v>
      </c>
      <c r="P2" s="262"/>
      <c r="Q2" s="262"/>
      <c r="R2" s="262"/>
      <c r="S2" s="262"/>
      <c r="T2" s="262"/>
      <c r="U2" s="262"/>
    </row>
    <row r="3" spans="1:21" ht="13.5">
      <c r="A3" s="209" t="s">
        <v>356</v>
      </c>
      <c r="B3" s="125"/>
      <c r="C3" s="221"/>
      <c r="D3"/>
      <c r="E3" s="222"/>
      <c r="F3" s="222"/>
      <c r="G3" s="222"/>
      <c r="H3" s="222"/>
      <c r="I3" s="222"/>
      <c r="J3" s="222"/>
      <c r="K3" s="222"/>
      <c r="L3" s="222"/>
      <c r="M3" s="222"/>
      <c r="N3"/>
      <c r="O3"/>
      <c r="P3"/>
      <c r="Q3" s="222"/>
      <c r="R3" s="222"/>
      <c r="S3" s="222"/>
      <c r="T3" s="222"/>
      <c r="U3" s="211" t="s">
        <v>4</v>
      </c>
    </row>
    <row r="4" spans="1:21" ht="12">
      <c r="A4" s="270" t="s">
        <v>190</v>
      </c>
      <c r="B4" s="271"/>
      <c r="C4" s="272"/>
      <c r="D4" s="273" t="s">
        <v>371</v>
      </c>
      <c r="E4" s="267" t="s">
        <v>372</v>
      </c>
      <c r="F4" s="264" t="s">
        <v>373</v>
      </c>
      <c r="G4" s="265"/>
      <c r="H4" s="265"/>
      <c r="I4" s="265"/>
      <c r="J4" s="265"/>
      <c r="K4" s="265"/>
      <c r="L4" s="265"/>
      <c r="M4" s="265"/>
      <c r="N4" s="265"/>
      <c r="O4" s="266"/>
      <c r="P4" s="264" t="s">
        <v>374</v>
      </c>
      <c r="Q4" s="265"/>
      <c r="R4" s="265"/>
      <c r="S4" s="266"/>
      <c r="T4" s="267" t="s">
        <v>375</v>
      </c>
      <c r="U4" s="267" t="s">
        <v>376</v>
      </c>
    </row>
    <row r="5" spans="1:21" ht="24">
      <c r="A5" s="268" t="s">
        <v>30</v>
      </c>
      <c r="B5" s="268" t="s">
        <v>31</v>
      </c>
      <c r="C5" s="268" t="s">
        <v>32</v>
      </c>
      <c r="D5" s="274"/>
      <c r="E5" s="267"/>
      <c r="F5" s="260" t="s">
        <v>377</v>
      </c>
      <c r="G5" s="267" t="s">
        <v>378</v>
      </c>
      <c r="H5" s="267"/>
      <c r="I5" s="267"/>
      <c r="J5" s="267" t="s">
        <v>379</v>
      </c>
      <c r="K5" s="267" t="s">
        <v>380</v>
      </c>
      <c r="L5" s="267" t="s">
        <v>381</v>
      </c>
      <c r="M5" s="267" t="s">
        <v>382</v>
      </c>
      <c r="N5" s="267" t="s">
        <v>383</v>
      </c>
      <c r="O5" s="267" t="s">
        <v>368</v>
      </c>
      <c r="P5" s="260" t="s">
        <v>384</v>
      </c>
      <c r="Q5" s="219" t="s">
        <v>378</v>
      </c>
      <c r="R5" s="267" t="s">
        <v>385</v>
      </c>
      <c r="S5" s="267" t="s">
        <v>368</v>
      </c>
      <c r="T5" s="267"/>
      <c r="U5" s="267"/>
    </row>
    <row r="6" spans="1:21" ht="36">
      <c r="A6" s="269"/>
      <c r="B6" s="269"/>
      <c r="C6" s="269"/>
      <c r="D6" s="275"/>
      <c r="E6" s="267"/>
      <c r="F6" s="261"/>
      <c r="G6" s="220" t="s">
        <v>384</v>
      </c>
      <c r="H6" s="219" t="s">
        <v>386</v>
      </c>
      <c r="I6" s="219" t="s">
        <v>387</v>
      </c>
      <c r="J6" s="267"/>
      <c r="K6" s="267"/>
      <c r="L6" s="267"/>
      <c r="M6" s="267"/>
      <c r="N6" s="267"/>
      <c r="O6" s="267"/>
      <c r="P6" s="261"/>
      <c r="Q6" s="219" t="s">
        <v>359</v>
      </c>
      <c r="R6" s="267"/>
      <c r="S6" s="267"/>
      <c r="T6" s="267"/>
      <c r="U6" s="267"/>
    </row>
    <row r="7" spans="1:21" ht="12">
      <c r="A7" s="223" t="s">
        <v>388</v>
      </c>
      <c r="B7" s="223" t="s">
        <v>388</v>
      </c>
      <c r="C7" s="223" t="s">
        <v>388</v>
      </c>
      <c r="D7" s="223" t="s">
        <v>388</v>
      </c>
      <c r="E7" s="224">
        <v>1</v>
      </c>
      <c r="F7" s="224">
        <f>E7+1</f>
        <v>2</v>
      </c>
      <c r="G7" s="224">
        <f aca="true" t="shared" si="0" ref="G7:U7">F7+1</f>
        <v>3</v>
      </c>
      <c r="H7" s="224">
        <f t="shared" si="0"/>
        <v>4</v>
      </c>
      <c r="I7" s="224">
        <f t="shared" si="0"/>
        <v>5</v>
      </c>
      <c r="J7" s="224">
        <f t="shared" si="0"/>
        <v>6</v>
      </c>
      <c r="K7" s="224">
        <f t="shared" si="0"/>
        <v>7</v>
      </c>
      <c r="L7" s="224">
        <f t="shared" si="0"/>
        <v>8</v>
      </c>
      <c r="M7" s="224">
        <f t="shared" si="0"/>
        <v>9</v>
      </c>
      <c r="N7" s="224">
        <f t="shared" si="0"/>
        <v>10</v>
      </c>
      <c r="O7" s="224">
        <f t="shared" si="0"/>
        <v>11</v>
      </c>
      <c r="P7" s="224">
        <f t="shared" si="0"/>
        <v>12</v>
      </c>
      <c r="Q7" s="224">
        <f t="shared" si="0"/>
        <v>13</v>
      </c>
      <c r="R7" s="224">
        <f t="shared" si="0"/>
        <v>14</v>
      </c>
      <c r="S7" s="224">
        <f t="shared" si="0"/>
        <v>15</v>
      </c>
      <c r="T7" s="224">
        <f t="shared" si="0"/>
        <v>16</v>
      </c>
      <c r="U7" s="224">
        <f t="shared" si="0"/>
        <v>17</v>
      </c>
    </row>
    <row r="8" spans="1:21" ht="12">
      <c r="A8" s="225"/>
      <c r="B8" s="226"/>
      <c r="C8" s="226"/>
      <c r="D8" s="225" t="s">
        <v>19</v>
      </c>
      <c r="E8" s="227">
        <v>1492.92</v>
      </c>
      <c r="F8" s="227">
        <v>1492.92</v>
      </c>
      <c r="G8" s="227">
        <v>1492.92</v>
      </c>
      <c r="H8" s="227">
        <v>1492.92</v>
      </c>
      <c r="I8" s="227">
        <v>0</v>
      </c>
      <c r="J8" s="227">
        <v>0</v>
      </c>
      <c r="K8" s="227">
        <v>0</v>
      </c>
      <c r="L8" s="227">
        <v>0</v>
      </c>
      <c r="M8" s="227">
        <v>0</v>
      </c>
      <c r="N8" s="228">
        <v>0</v>
      </c>
      <c r="O8" s="228">
        <v>0</v>
      </c>
      <c r="P8" s="229">
        <v>0</v>
      </c>
      <c r="Q8" s="229">
        <v>0</v>
      </c>
      <c r="R8" s="229">
        <v>0</v>
      </c>
      <c r="S8" s="229">
        <v>0</v>
      </c>
      <c r="T8" s="229">
        <v>0</v>
      </c>
      <c r="U8" s="230">
        <v>0</v>
      </c>
    </row>
    <row r="9" spans="1:21" ht="24" customHeight="1">
      <c r="A9" s="225">
        <v>201</v>
      </c>
      <c r="B9" s="226"/>
      <c r="C9" s="226"/>
      <c r="D9" s="225" t="s">
        <v>206</v>
      </c>
      <c r="E9" s="227">
        <v>1033.17</v>
      </c>
      <c r="F9" s="227">
        <v>1033.17</v>
      </c>
      <c r="G9" s="227">
        <v>1033.17</v>
      </c>
      <c r="H9" s="227">
        <v>1033.17</v>
      </c>
      <c r="I9" s="227">
        <v>0</v>
      </c>
      <c r="J9" s="227">
        <v>0</v>
      </c>
      <c r="K9" s="227">
        <v>0</v>
      </c>
      <c r="L9" s="227">
        <v>0</v>
      </c>
      <c r="M9" s="227">
        <v>0</v>
      </c>
      <c r="N9" s="228">
        <v>0</v>
      </c>
      <c r="O9" s="228">
        <v>0</v>
      </c>
      <c r="P9" s="229">
        <v>0</v>
      </c>
      <c r="Q9" s="229">
        <v>0</v>
      </c>
      <c r="R9" s="229">
        <v>0</v>
      </c>
      <c r="S9" s="229">
        <v>0</v>
      </c>
      <c r="T9" s="229">
        <v>0</v>
      </c>
      <c r="U9" s="230">
        <v>0</v>
      </c>
    </row>
    <row r="10" spans="1:21" ht="24" customHeight="1">
      <c r="A10" s="225"/>
      <c r="B10" s="226" t="s">
        <v>66</v>
      </c>
      <c r="C10" s="226"/>
      <c r="D10" s="225" t="s">
        <v>207</v>
      </c>
      <c r="E10" s="227">
        <v>1033.17</v>
      </c>
      <c r="F10" s="227">
        <v>1033.17</v>
      </c>
      <c r="G10" s="227">
        <v>1033.17</v>
      </c>
      <c r="H10" s="227">
        <v>1033.17</v>
      </c>
      <c r="I10" s="227">
        <v>0</v>
      </c>
      <c r="J10" s="227">
        <v>0</v>
      </c>
      <c r="K10" s="227">
        <v>0</v>
      </c>
      <c r="L10" s="227">
        <v>0</v>
      </c>
      <c r="M10" s="227">
        <v>0</v>
      </c>
      <c r="N10" s="228">
        <v>0</v>
      </c>
      <c r="O10" s="228">
        <v>0</v>
      </c>
      <c r="P10" s="229">
        <v>0</v>
      </c>
      <c r="Q10" s="229">
        <v>0</v>
      </c>
      <c r="R10" s="229">
        <v>0</v>
      </c>
      <c r="S10" s="229">
        <v>0</v>
      </c>
      <c r="T10" s="229">
        <v>0</v>
      </c>
      <c r="U10" s="230">
        <v>0</v>
      </c>
    </row>
    <row r="11" spans="1:21" ht="24" customHeight="1">
      <c r="A11" s="225">
        <v>201</v>
      </c>
      <c r="B11" s="226" t="s">
        <v>389</v>
      </c>
      <c r="C11" s="226" t="s">
        <v>41</v>
      </c>
      <c r="D11" s="225" t="s">
        <v>351</v>
      </c>
      <c r="E11" s="227">
        <v>828.17</v>
      </c>
      <c r="F11" s="227">
        <v>828.17</v>
      </c>
      <c r="G11" s="227">
        <v>828.17</v>
      </c>
      <c r="H11" s="227">
        <v>828.17</v>
      </c>
      <c r="I11" s="227">
        <v>0</v>
      </c>
      <c r="J11" s="227">
        <v>0</v>
      </c>
      <c r="K11" s="227">
        <v>0</v>
      </c>
      <c r="L11" s="227">
        <v>0</v>
      </c>
      <c r="M11" s="227">
        <v>0</v>
      </c>
      <c r="N11" s="228">
        <v>0</v>
      </c>
      <c r="O11" s="228">
        <v>0</v>
      </c>
      <c r="P11" s="229">
        <v>0</v>
      </c>
      <c r="Q11" s="229">
        <v>0</v>
      </c>
      <c r="R11" s="229">
        <v>0</v>
      </c>
      <c r="S11" s="229">
        <v>0</v>
      </c>
      <c r="T11" s="229">
        <v>0</v>
      </c>
      <c r="U11" s="230">
        <v>0</v>
      </c>
    </row>
    <row r="12" spans="1:21" ht="24" customHeight="1">
      <c r="A12" s="225">
        <v>201</v>
      </c>
      <c r="B12" s="226" t="s">
        <v>389</v>
      </c>
      <c r="C12" s="226" t="s">
        <v>37</v>
      </c>
      <c r="D12" s="225" t="s">
        <v>352</v>
      </c>
      <c r="E12" s="227">
        <v>205</v>
      </c>
      <c r="F12" s="227">
        <v>205</v>
      </c>
      <c r="G12" s="227">
        <v>205</v>
      </c>
      <c r="H12" s="227">
        <v>205</v>
      </c>
      <c r="I12" s="227">
        <v>0</v>
      </c>
      <c r="J12" s="227">
        <v>0</v>
      </c>
      <c r="K12" s="227">
        <v>0</v>
      </c>
      <c r="L12" s="227">
        <v>0</v>
      </c>
      <c r="M12" s="227">
        <v>0</v>
      </c>
      <c r="N12" s="228">
        <v>0</v>
      </c>
      <c r="O12" s="228">
        <v>0</v>
      </c>
      <c r="P12" s="229">
        <v>0</v>
      </c>
      <c r="Q12" s="229">
        <v>0</v>
      </c>
      <c r="R12" s="229">
        <v>0</v>
      </c>
      <c r="S12" s="229">
        <v>0</v>
      </c>
      <c r="T12" s="229">
        <v>0</v>
      </c>
      <c r="U12" s="230">
        <v>0</v>
      </c>
    </row>
    <row r="13" spans="1:21" ht="24" customHeight="1">
      <c r="A13" s="225">
        <v>208</v>
      </c>
      <c r="B13" s="226"/>
      <c r="C13" s="226"/>
      <c r="D13" s="225" t="s">
        <v>34</v>
      </c>
      <c r="E13" s="227">
        <v>311.95</v>
      </c>
      <c r="F13" s="227">
        <v>311.95</v>
      </c>
      <c r="G13" s="227">
        <v>311.95</v>
      </c>
      <c r="H13" s="227">
        <v>311.95</v>
      </c>
      <c r="I13" s="227">
        <v>0</v>
      </c>
      <c r="J13" s="227">
        <v>0</v>
      </c>
      <c r="K13" s="227">
        <v>0</v>
      </c>
      <c r="L13" s="227">
        <v>0</v>
      </c>
      <c r="M13" s="227">
        <v>0</v>
      </c>
      <c r="N13" s="228">
        <v>0</v>
      </c>
      <c r="O13" s="228">
        <v>0</v>
      </c>
      <c r="P13" s="229">
        <v>0</v>
      </c>
      <c r="Q13" s="229">
        <v>0</v>
      </c>
      <c r="R13" s="229">
        <v>0</v>
      </c>
      <c r="S13" s="229">
        <v>0</v>
      </c>
      <c r="T13" s="229">
        <v>0</v>
      </c>
      <c r="U13" s="230">
        <v>0</v>
      </c>
    </row>
    <row r="14" spans="1:21" ht="24" customHeight="1">
      <c r="A14" s="225"/>
      <c r="B14" s="226" t="s">
        <v>35</v>
      </c>
      <c r="C14" s="226"/>
      <c r="D14" s="225" t="s">
        <v>8</v>
      </c>
      <c r="E14" s="227">
        <v>311.95</v>
      </c>
      <c r="F14" s="227">
        <v>311.95</v>
      </c>
      <c r="G14" s="227">
        <v>311.95</v>
      </c>
      <c r="H14" s="227">
        <v>311.95</v>
      </c>
      <c r="I14" s="227">
        <v>0</v>
      </c>
      <c r="J14" s="227">
        <v>0</v>
      </c>
      <c r="K14" s="227">
        <v>0</v>
      </c>
      <c r="L14" s="227">
        <v>0</v>
      </c>
      <c r="M14" s="227">
        <v>0</v>
      </c>
      <c r="N14" s="228">
        <v>0</v>
      </c>
      <c r="O14" s="228">
        <v>0</v>
      </c>
      <c r="P14" s="229">
        <v>0</v>
      </c>
      <c r="Q14" s="229">
        <v>0</v>
      </c>
      <c r="R14" s="229">
        <v>0</v>
      </c>
      <c r="S14" s="229">
        <v>0</v>
      </c>
      <c r="T14" s="229">
        <v>0</v>
      </c>
      <c r="U14" s="230">
        <v>0</v>
      </c>
    </row>
    <row r="15" spans="1:21" ht="24" customHeight="1">
      <c r="A15" s="225">
        <v>208</v>
      </c>
      <c r="B15" s="226" t="s">
        <v>390</v>
      </c>
      <c r="C15" s="226" t="s">
        <v>41</v>
      </c>
      <c r="D15" s="225" t="s">
        <v>9</v>
      </c>
      <c r="E15" s="227">
        <v>207.57</v>
      </c>
      <c r="F15" s="227">
        <v>207.57</v>
      </c>
      <c r="G15" s="227">
        <v>207.57</v>
      </c>
      <c r="H15" s="227">
        <v>207.57</v>
      </c>
      <c r="I15" s="227">
        <v>0</v>
      </c>
      <c r="J15" s="227">
        <v>0</v>
      </c>
      <c r="K15" s="227">
        <v>0</v>
      </c>
      <c r="L15" s="227">
        <v>0</v>
      </c>
      <c r="M15" s="227">
        <v>0</v>
      </c>
      <c r="N15" s="228">
        <v>0</v>
      </c>
      <c r="O15" s="228">
        <v>0</v>
      </c>
      <c r="P15" s="229">
        <v>0</v>
      </c>
      <c r="Q15" s="229">
        <v>0</v>
      </c>
      <c r="R15" s="229">
        <v>0</v>
      </c>
      <c r="S15" s="229">
        <v>0</v>
      </c>
      <c r="T15" s="229">
        <v>0</v>
      </c>
      <c r="U15" s="230">
        <v>0</v>
      </c>
    </row>
    <row r="16" spans="1:21" ht="24" customHeight="1">
      <c r="A16" s="225">
        <v>208</v>
      </c>
      <c r="B16" s="226" t="s">
        <v>390</v>
      </c>
      <c r="C16" s="226" t="s">
        <v>35</v>
      </c>
      <c r="D16" s="225" t="s">
        <v>10</v>
      </c>
      <c r="E16" s="227">
        <v>104.38</v>
      </c>
      <c r="F16" s="227">
        <v>104.38</v>
      </c>
      <c r="G16" s="227">
        <v>104.38</v>
      </c>
      <c r="H16" s="227">
        <v>104.38</v>
      </c>
      <c r="I16" s="227">
        <v>0</v>
      </c>
      <c r="J16" s="227">
        <v>0</v>
      </c>
      <c r="K16" s="227">
        <v>0</v>
      </c>
      <c r="L16" s="227">
        <v>0</v>
      </c>
      <c r="M16" s="227">
        <v>0</v>
      </c>
      <c r="N16" s="228">
        <v>0</v>
      </c>
      <c r="O16" s="228">
        <v>0</v>
      </c>
      <c r="P16" s="229">
        <v>0</v>
      </c>
      <c r="Q16" s="229">
        <v>0</v>
      </c>
      <c r="R16" s="229">
        <v>0</v>
      </c>
      <c r="S16" s="229">
        <v>0</v>
      </c>
      <c r="T16" s="229">
        <v>0</v>
      </c>
      <c r="U16" s="230">
        <v>0</v>
      </c>
    </row>
    <row r="17" spans="1:21" ht="24" customHeight="1">
      <c r="A17" s="225">
        <v>210</v>
      </c>
      <c r="B17" s="226"/>
      <c r="C17" s="226"/>
      <c r="D17" s="225" t="s">
        <v>353</v>
      </c>
      <c r="E17" s="227">
        <v>82.01</v>
      </c>
      <c r="F17" s="227">
        <v>82.01</v>
      </c>
      <c r="G17" s="227">
        <v>82.01</v>
      </c>
      <c r="H17" s="227">
        <v>82.01</v>
      </c>
      <c r="I17" s="227">
        <v>0</v>
      </c>
      <c r="J17" s="227">
        <v>0</v>
      </c>
      <c r="K17" s="227">
        <v>0</v>
      </c>
      <c r="L17" s="227">
        <v>0</v>
      </c>
      <c r="M17" s="227">
        <v>0</v>
      </c>
      <c r="N17" s="228">
        <v>0</v>
      </c>
      <c r="O17" s="228">
        <v>0</v>
      </c>
      <c r="P17" s="229">
        <v>0</v>
      </c>
      <c r="Q17" s="229">
        <v>0</v>
      </c>
      <c r="R17" s="229">
        <v>0</v>
      </c>
      <c r="S17" s="229">
        <v>0</v>
      </c>
      <c r="T17" s="229">
        <v>0</v>
      </c>
      <c r="U17" s="230">
        <v>0</v>
      </c>
    </row>
    <row r="18" spans="1:21" ht="24" customHeight="1">
      <c r="A18" s="225"/>
      <c r="B18" s="226" t="s">
        <v>38</v>
      </c>
      <c r="C18" s="226"/>
      <c r="D18" s="225" t="s">
        <v>354</v>
      </c>
      <c r="E18" s="227">
        <v>82.01</v>
      </c>
      <c r="F18" s="227">
        <v>82.01</v>
      </c>
      <c r="G18" s="227">
        <v>82.01</v>
      </c>
      <c r="H18" s="227">
        <v>82.01</v>
      </c>
      <c r="I18" s="227">
        <v>0</v>
      </c>
      <c r="J18" s="227">
        <v>0</v>
      </c>
      <c r="K18" s="227">
        <v>0</v>
      </c>
      <c r="L18" s="227">
        <v>0</v>
      </c>
      <c r="M18" s="227">
        <v>0</v>
      </c>
      <c r="N18" s="228">
        <v>0</v>
      </c>
      <c r="O18" s="228">
        <v>0</v>
      </c>
      <c r="P18" s="229">
        <v>0</v>
      </c>
      <c r="Q18" s="229">
        <v>0</v>
      </c>
      <c r="R18" s="229">
        <v>0</v>
      </c>
      <c r="S18" s="229">
        <v>0</v>
      </c>
      <c r="T18" s="229">
        <v>0</v>
      </c>
      <c r="U18" s="230">
        <v>0</v>
      </c>
    </row>
    <row r="19" spans="1:21" ht="24" customHeight="1">
      <c r="A19" s="225">
        <v>210</v>
      </c>
      <c r="B19" s="226" t="s">
        <v>391</v>
      </c>
      <c r="C19" s="226" t="s">
        <v>41</v>
      </c>
      <c r="D19" s="225" t="s">
        <v>11</v>
      </c>
      <c r="E19" s="227">
        <v>82.01</v>
      </c>
      <c r="F19" s="227">
        <v>82.01</v>
      </c>
      <c r="G19" s="227">
        <v>82.01</v>
      </c>
      <c r="H19" s="227">
        <v>82.01</v>
      </c>
      <c r="I19" s="227">
        <v>0</v>
      </c>
      <c r="J19" s="227">
        <v>0</v>
      </c>
      <c r="K19" s="227">
        <v>0</v>
      </c>
      <c r="L19" s="227">
        <v>0</v>
      </c>
      <c r="M19" s="227">
        <v>0</v>
      </c>
      <c r="N19" s="228">
        <v>0</v>
      </c>
      <c r="O19" s="228">
        <v>0</v>
      </c>
      <c r="P19" s="229">
        <v>0</v>
      </c>
      <c r="Q19" s="229">
        <v>0</v>
      </c>
      <c r="R19" s="229">
        <v>0</v>
      </c>
      <c r="S19" s="229">
        <v>0</v>
      </c>
      <c r="T19" s="229">
        <v>0</v>
      </c>
      <c r="U19" s="230">
        <v>0</v>
      </c>
    </row>
    <row r="20" spans="1:21" ht="24" customHeight="1">
      <c r="A20" s="225">
        <v>221</v>
      </c>
      <c r="B20" s="226"/>
      <c r="C20" s="226"/>
      <c r="D20" s="225" t="s">
        <v>40</v>
      </c>
      <c r="E20" s="227">
        <v>65.79</v>
      </c>
      <c r="F20" s="227">
        <v>65.79</v>
      </c>
      <c r="G20" s="227">
        <v>65.79</v>
      </c>
      <c r="H20" s="227">
        <v>65.79</v>
      </c>
      <c r="I20" s="227">
        <v>0</v>
      </c>
      <c r="J20" s="227">
        <v>0</v>
      </c>
      <c r="K20" s="227">
        <v>0</v>
      </c>
      <c r="L20" s="227">
        <v>0</v>
      </c>
      <c r="M20" s="227">
        <v>0</v>
      </c>
      <c r="N20" s="228">
        <v>0</v>
      </c>
      <c r="O20" s="228">
        <v>0</v>
      </c>
      <c r="P20" s="229">
        <v>0</v>
      </c>
      <c r="Q20" s="229">
        <v>0</v>
      </c>
      <c r="R20" s="229">
        <v>0</v>
      </c>
      <c r="S20" s="229">
        <v>0</v>
      </c>
      <c r="T20" s="229">
        <v>0</v>
      </c>
      <c r="U20" s="230">
        <v>0</v>
      </c>
    </row>
    <row r="21" spans="1:21" ht="24" customHeight="1">
      <c r="A21" s="225"/>
      <c r="B21" s="226" t="s">
        <v>37</v>
      </c>
      <c r="C21" s="226"/>
      <c r="D21" s="225" t="s">
        <v>12</v>
      </c>
      <c r="E21" s="227">
        <v>65.79</v>
      </c>
      <c r="F21" s="227">
        <v>65.79</v>
      </c>
      <c r="G21" s="227">
        <v>65.79</v>
      </c>
      <c r="H21" s="227">
        <v>65.79</v>
      </c>
      <c r="I21" s="227">
        <v>0</v>
      </c>
      <c r="J21" s="227">
        <v>0</v>
      </c>
      <c r="K21" s="227">
        <v>0</v>
      </c>
      <c r="L21" s="227">
        <v>0</v>
      </c>
      <c r="M21" s="227">
        <v>0</v>
      </c>
      <c r="N21" s="228">
        <v>0</v>
      </c>
      <c r="O21" s="228">
        <v>0</v>
      </c>
      <c r="P21" s="229">
        <v>0</v>
      </c>
      <c r="Q21" s="229">
        <v>0</v>
      </c>
      <c r="R21" s="229">
        <v>0</v>
      </c>
      <c r="S21" s="229">
        <v>0</v>
      </c>
      <c r="T21" s="229">
        <v>0</v>
      </c>
      <c r="U21" s="230">
        <v>0</v>
      </c>
    </row>
    <row r="22" spans="1:21" ht="24" customHeight="1">
      <c r="A22" s="225">
        <v>221</v>
      </c>
      <c r="B22" s="226" t="s">
        <v>392</v>
      </c>
      <c r="C22" s="226" t="s">
        <v>41</v>
      </c>
      <c r="D22" s="225" t="s">
        <v>13</v>
      </c>
      <c r="E22" s="227">
        <v>65.79</v>
      </c>
      <c r="F22" s="227">
        <v>65.79</v>
      </c>
      <c r="G22" s="227">
        <v>65.79</v>
      </c>
      <c r="H22" s="227">
        <v>65.79</v>
      </c>
      <c r="I22" s="227">
        <v>0</v>
      </c>
      <c r="J22" s="227">
        <v>0</v>
      </c>
      <c r="K22" s="227">
        <v>0</v>
      </c>
      <c r="L22" s="227">
        <v>0</v>
      </c>
      <c r="M22" s="227">
        <v>0</v>
      </c>
      <c r="N22" s="228">
        <v>0</v>
      </c>
      <c r="O22" s="228">
        <v>0</v>
      </c>
      <c r="P22" s="229">
        <v>0</v>
      </c>
      <c r="Q22" s="229">
        <v>0</v>
      </c>
      <c r="R22" s="229">
        <v>0</v>
      </c>
      <c r="S22" s="229">
        <v>0</v>
      </c>
      <c r="T22" s="229">
        <v>0</v>
      </c>
      <c r="U22" s="230">
        <v>0</v>
      </c>
    </row>
  </sheetData>
  <sheetProtection/>
  <mergeCells count="23">
    <mergeCell ref="G5:I5"/>
    <mergeCell ref="J5:J6"/>
    <mergeCell ref="R5:R6"/>
    <mergeCell ref="E4:E6"/>
    <mergeCell ref="F4:O4"/>
    <mergeCell ref="O5:O6"/>
    <mergeCell ref="K5:K6"/>
    <mergeCell ref="P5:P6"/>
    <mergeCell ref="B5:B6"/>
    <mergeCell ref="C5:C6"/>
    <mergeCell ref="L5:L6"/>
    <mergeCell ref="M5:M6"/>
    <mergeCell ref="N5:N6"/>
    <mergeCell ref="F5:F6"/>
    <mergeCell ref="O2:U2"/>
    <mergeCell ref="A1:U1"/>
    <mergeCell ref="P4:S4"/>
    <mergeCell ref="T4:T6"/>
    <mergeCell ref="U4:U6"/>
    <mergeCell ref="A5:A6"/>
    <mergeCell ref="S5:S6"/>
    <mergeCell ref="A4:C4"/>
    <mergeCell ref="D4:D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23"/>
  <sheetViews>
    <sheetView showGridLines="0" showZeros="0" zoomScalePageLayoutView="0" workbookViewId="0" topLeftCell="A1">
      <selection activeCell="A1" sqref="A1:IV1"/>
    </sheetView>
  </sheetViews>
  <sheetFormatPr defaultColWidth="9.16015625" defaultRowHeight="11.25"/>
  <cols>
    <col min="1" max="1" width="20.5" style="33" customWidth="1"/>
    <col min="2" max="4" width="7.5" style="33" customWidth="1"/>
    <col min="5" max="5" width="42" style="33" bestFit="1" customWidth="1"/>
    <col min="6" max="10" width="13.16015625" style="33" customWidth="1"/>
    <col min="11" max="248" width="9.16015625" style="33" customWidth="1"/>
    <col min="249" max="254" width="9.16015625" style="0" customWidth="1"/>
  </cols>
  <sheetData>
    <row r="1" spans="1:11" ht="27">
      <c r="A1" s="109" t="s">
        <v>491</v>
      </c>
      <c r="B1" s="109"/>
      <c r="C1" s="109"/>
      <c r="D1" s="109"/>
      <c r="E1" s="109"/>
      <c r="F1" s="109"/>
      <c r="G1" s="109"/>
      <c r="H1" s="109"/>
      <c r="I1" s="109"/>
      <c r="J1" s="109"/>
      <c r="K1" s="110"/>
    </row>
    <row r="2" spans="9:12" ht="12">
      <c r="I2" s="255" t="s">
        <v>33</v>
      </c>
      <c r="J2" s="255"/>
      <c r="K2"/>
      <c r="L2"/>
    </row>
    <row r="3" spans="1:12" ht="17.25" customHeight="1">
      <c r="A3" s="146" t="s">
        <v>401</v>
      </c>
      <c r="B3" s="71"/>
      <c r="C3" s="71"/>
      <c r="D3" s="71"/>
      <c r="E3" s="71"/>
      <c r="I3" s="255" t="s">
        <v>4</v>
      </c>
      <c r="J3" s="256"/>
      <c r="K3"/>
      <c r="L3"/>
    </row>
    <row r="4" spans="1:11" s="98" customFormat="1" ht="12">
      <c r="A4" s="249" t="s">
        <v>16</v>
      </c>
      <c r="B4" s="278" t="s">
        <v>28</v>
      </c>
      <c r="C4" s="278"/>
      <c r="D4" s="278"/>
      <c r="E4" s="279" t="s">
        <v>29</v>
      </c>
      <c r="F4" s="99" t="s">
        <v>18</v>
      </c>
      <c r="G4" s="100"/>
      <c r="H4" s="100"/>
      <c r="I4" s="100"/>
      <c r="J4" s="104"/>
      <c r="K4" s="13"/>
    </row>
    <row r="5" spans="1:11" s="98" customFormat="1" ht="12">
      <c r="A5" s="249"/>
      <c r="B5" s="276" t="s">
        <v>30</v>
      </c>
      <c r="C5" s="276" t="s">
        <v>31</v>
      </c>
      <c r="D5" s="276" t="s">
        <v>32</v>
      </c>
      <c r="E5" s="279"/>
      <c r="F5" s="253" t="s">
        <v>19</v>
      </c>
      <c r="G5" s="257" t="s">
        <v>20</v>
      </c>
      <c r="H5" s="258"/>
      <c r="I5" s="259"/>
      <c r="J5" s="253" t="s">
        <v>21</v>
      </c>
      <c r="K5" s="13"/>
    </row>
    <row r="6" spans="1:11" s="98" customFormat="1" ht="24">
      <c r="A6" s="249"/>
      <c r="B6" s="277"/>
      <c r="C6" s="277"/>
      <c r="D6" s="277"/>
      <c r="E6" s="279"/>
      <c r="F6" s="254"/>
      <c r="G6" s="66" t="s">
        <v>24</v>
      </c>
      <c r="H6" s="66" t="s">
        <v>25</v>
      </c>
      <c r="I6" s="66" t="s">
        <v>26</v>
      </c>
      <c r="J6" s="254"/>
      <c r="K6" s="13"/>
    </row>
    <row r="7" spans="1:248" s="13" customFormat="1" ht="18.75" customHeight="1">
      <c r="A7" s="72"/>
      <c r="B7" s="73"/>
      <c r="C7" s="73"/>
      <c r="D7" s="73"/>
      <c r="E7" s="74" t="s">
        <v>19</v>
      </c>
      <c r="F7" s="151">
        <f>F8</f>
        <v>1492.92</v>
      </c>
      <c r="G7" s="151">
        <f>G8</f>
        <v>850.78</v>
      </c>
      <c r="H7" s="151">
        <f>H8</f>
        <v>251.76</v>
      </c>
      <c r="I7" s="151">
        <f>I8</f>
        <v>185.38</v>
      </c>
      <c r="J7" s="151">
        <f>J8</f>
        <v>205</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row>
    <row r="8" spans="1:10" ht="24.75" customHeight="1">
      <c r="A8" s="145" t="s">
        <v>370</v>
      </c>
      <c r="B8" s="30"/>
      <c r="C8" s="30"/>
      <c r="D8" s="30"/>
      <c r="E8" s="54"/>
      <c r="F8" s="119">
        <v>1492.92</v>
      </c>
      <c r="G8" s="119">
        <v>850.78</v>
      </c>
      <c r="H8" s="119">
        <v>251.76</v>
      </c>
      <c r="I8" s="119">
        <v>185.38</v>
      </c>
      <c r="J8" s="119">
        <v>205</v>
      </c>
    </row>
    <row r="9" spans="1:10" ht="18" customHeight="1">
      <c r="A9" s="55"/>
      <c r="B9" s="231" t="s">
        <v>393</v>
      </c>
      <c r="C9" s="231"/>
      <c r="D9" s="231"/>
      <c r="E9" s="232" t="s">
        <v>206</v>
      </c>
      <c r="F9" s="119">
        <v>1033.17</v>
      </c>
      <c r="G9" s="119">
        <v>598.6</v>
      </c>
      <c r="H9" s="119">
        <v>229.48</v>
      </c>
      <c r="I9" s="119">
        <v>0.09</v>
      </c>
      <c r="J9" s="119">
        <v>205</v>
      </c>
    </row>
    <row r="10" spans="1:10" ht="18" customHeight="1">
      <c r="A10" s="97"/>
      <c r="B10" s="231"/>
      <c r="C10" s="231" t="s">
        <v>66</v>
      </c>
      <c r="D10" s="231"/>
      <c r="E10" s="232" t="s">
        <v>207</v>
      </c>
      <c r="F10" s="119">
        <v>1033.17</v>
      </c>
      <c r="G10" s="119">
        <v>598.6</v>
      </c>
      <c r="H10" s="119">
        <v>229.48</v>
      </c>
      <c r="I10" s="119">
        <v>0.09</v>
      </c>
      <c r="J10" s="119">
        <v>205</v>
      </c>
    </row>
    <row r="11" spans="1:10" ht="18" customHeight="1">
      <c r="A11" s="97"/>
      <c r="B11" s="231" t="s">
        <v>394</v>
      </c>
      <c r="C11" s="231" t="s">
        <v>389</v>
      </c>
      <c r="D11" s="231" t="s">
        <v>41</v>
      </c>
      <c r="E11" s="232" t="s">
        <v>351</v>
      </c>
      <c r="F11" s="119">
        <v>828.17</v>
      </c>
      <c r="G11" s="119">
        <v>598.6</v>
      </c>
      <c r="H11" s="119">
        <v>229.48</v>
      </c>
      <c r="I11" s="119">
        <v>0.09</v>
      </c>
      <c r="J11" s="119">
        <v>0</v>
      </c>
    </row>
    <row r="12" spans="1:10" ht="18" customHeight="1">
      <c r="A12" s="97"/>
      <c r="B12" s="231" t="s">
        <v>394</v>
      </c>
      <c r="C12" s="231" t="s">
        <v>389</v>
      </c>
      <c r="D12" s="231" t="s">
        <v>37</v>
      </c>
      <c r="E12" s="232" t="s">
        <v>352</v>
      </c>
      <c r="F12" s="119">
        <v>205</v>
      </c>
      <c r="G12" s="119">
        <v>0</v>
      </c>
      <c r="H12" s="119">
        <v>0</v>
      </c>
      <c r="I12" s="119">
        <v>0</v>
      </c>
      <c r="J12" s="119">
        <v>205</v>
      </c>
    </row>
    <row r="13" spans="1:10" ht="18" customHeight="1">
      <c r="A13" s="97"/>
      <c r="B13" s="231" t="s">
        <v>395</v>
      </c>
      <c r="C13" s="231"/>
      <c r="D13" s="231"/>
      <c r="E13" s="232" t="s">
        <v>34</v>
      </c>
      <c r="F13" s="119">
        <v>311.95</v>
      </c>
      <c r="G13" s="119">
        <v>104.38</v>
      </c>
      <c r="H13" s="119">
        <v>22.28</v>
      </c>
      <c r="I13" s="119">
        <v>185.29</v>
      </c>
      <c r="J13" s="119">
        <v>0</v>
      </c>
    </row>
    <row r="14" spans="1:10" ht="18" customHeight="1">
      <c r="A14" s="97"/>
      <c r="B14" s="231"/>
      <c r="C14" s="231" t="s">
        <v>35</v>
      </c>
      <c r="D14" s="231"/>
      <c r="E14" s="232" t="s">
        <v>8</v>
      </c>
      <c r="F14" s="119">
        <v>311.95</v>
      </c>
      <c r="G14" s="119">
        <v>104.38</v>
      </c>
      <c r="H14" s="119">
        <v>22.28</v>
      </c>
      <c r="I14" s="119">
        <v>185.29</v>
      </c>
      <c r="J14" s="119">
        <v>0</v>
      </c>
    </row>
    <row r="15" spans="1:10" ht="18" customHeight="1">
      <c r="A15" s="97"/>
      <c r="B15" s="231" t="s">
        <v>396</v>
      </c>
      <c r="C15" s="231" t="s">
        <v>390</v>
      </c>
      <c r="D15" s="231" t="s">
        <v>41</v>
      </c>
      <c r="E15" s="232" t="s">
        <v>9</v>
      </c>
      <c r="F15" s="119">
        <v>207.57</v>
      </c>
      <c r="G15" s="119">
        <v>0</v>
      </c>
      <c r="H15" s="119">
        <v>22.28</v>
      </c>
      <c r="I15" s="119">
        <v>185.29</v>
      </c>
      <c r="J15" s="119">
        <v>0</v>
      </c>
    </row>
    <row r="16" spans="1:10" ht="18" customHeight="1">
      <c r="A16" s="97"/>
      <c r="B16" s="231" t="s">
        <v>396</v>
      </c>
      <c r="C16" s="231" t="s">
        <v>390</v>
      </c>
      <c r="D16" s="231" t="s">
        <v>35</v>
      </c>
      <c r="E16" s="232" t="s">
        <v>10</v>
      </c>
      <c r="F16" s="119">
        <v>104.38</v>
      </c>
      <c r="G16" s="119">
        <v>104.38</v>
      </c>
      <c r="H16" s="119">
        <v>0</v>
      </c>
      <c r="I16" s="119">
        <v>0</v>
      </c>
      <c r="J16" s="119">
        <v>0</v>
      </c>
    </row>
    <row r="17" spans="1:10" ht="18" customHeight="1">
      <c r="A17" s="97"/>
      <c r="B17" s="231" t="s">
        <v>397</v>
      </c>
      <c r="C17" s="231"/>
      <c r="D17" s="231"/>
      <c r="E17" s="232" t="s">
        <v>353</v>
      </c>
      <c r="F17" s="119">
        <v>82.01</v>
      </c>
      <c r="G17" s="119">
        <v>82.01</v>
      </c>
      <c r="H17" s="119">
        <v>0</v>
      </c>
      <c r="I17" s="119">
        <v>0</v>
      </c>
      <c r="J17" s="119">
        <v>0</v>
      </c>
    </row>
    <row r="18" spans="1:10" ht="18" customHeight="1">
      <c r="A18" s="97"/>
      <c r="B18" s="231"/>
      <c r="C18" s="231" t="s">
        <v>38</v>
      </c>
      <c r="D18" s="231"/>
      <c r="E18" s="232" t="s">
        <v>354</v>
      </c>
      <c r="F18" s="119">
        <v>82.01</v>
      </c>
      <c r="G18" s="119">
        <v>82.01</v>
      </c>
      <c r="H18" s="119">
        <v>0</v>
      </c>
      <c r="I18" s="119">
        <v>0</v>
      </c>
      <c r="J18" s="119">
        <v>0</v>
      </c>
    </row>
    <row r="19" spans="1:10" ht="18" customHeight="1">
      <c r="A19" s="97"/>
      <c r="B19" s="231" t="s">
        <v>398</v>
      </c>
      <c r="C19" s="231" t="s">
        <v>391</v>
      </c>
      <c r="D19" s="231" t="s">
        <v>41</v>
      </c>
      <c r="E19" s="232" t="s">
        <v>11</v>
      </c>
      <c r="F19" s="119">
        <v>82.01</v>
      </c>
      <c r="G19" s="119">
        <v>82.01</v>
      </c>
      <c r="H19" s="119">
        <v>0</v>
      </c>
      <c r="I19" s="119">
        <v>0</v>
      </c>
      <c r="J19" s="119">
        <v>0</v>
      </c>
    </row>
    <row r="20" spans="1:10" ht="18" customHeight="1">
      <c r="A20" s="97"/>
      <c r="B20" s="231" t="s">
        <v>399</v>
      </c>
      <c r="C20" s="231"/>
      <c r="D20" s="231"/>
      <c r="E20" s="232" t="s">
        <v>40</v>
      </c>
      <c r="F20" s="119">
        <v>65.79</v>
      </c>
      <c r="G20" s="119">
        <v>65.79</v>
      </c>
      <c r="H20" s="119">
        <v>0</v>
      </c>
      <c r="I20" s="119">
        <v>0</v>
      </c>
      <c r="J20" s="119">
        <v>0</v>
      </c>
    </row>
    <row r="21" spans="1:10" ht="18" customHeight="1">
      <c r="A21" s="97"/>
      <c r="B21" s="231"/>
      <c r="C21" s="231" t="s">
        <v>37</v>
      </c>
      <c r="D21" s="231"/>
      <c r="E21" s="232" t="s">
        <v>12</v>
      </c>
      <c r="F21" s="119">
        <v>65.79</v>
      </c>
      <c r="G21" s="119">
        <v>65.79</v>
      </c>
      <c r="H21" s="119">
        <v>0</v>
      </c>
      <c r="I21" s="119">
        <v>0</v>
      </c>
      <c r="J21" s="119">
        <v>0</v>
      </c>
    </row>
    <row r="22" spans="1:10" ht="18" customHeight="1">
      <c r="A22" s="97"/>
      <c r="B22" s="231" t="s">
        <v>400</v>
      </c>
      <c r="C22" s="231" t="s">
        <v>392</v>
      </c>
      <c r="D22" s="231" t="s">
        <v>41</v>
      </c>
      <c r="E22" s="232" t="s">
        <v>13</v>
      </c>
      <c r="F22" s="119">
        <v>65.79</v>
      </c>
      <c r="G22" s="119">
        <v>65.79</v>
      </c>
      <c r="H22" s="119">
        <v>0</v>
      </c>
      <c r="I22" s="119">
        <v>0</v>
      </c>
      <c r="J22" s="119">
        <v>0</v>
      </c>
    </row>
    <row r="23" spans="5:249" s="33" customFormat="1" ht="19.5" customHeight="1">
      <c r="E23" s="111"/>
      <c r="F23" s="111"/>
      <c r="G23" s="111"/>
      <c r="H23" s="111"/>
      <c r="I23" s="111"/>
      <c r="J23" s="111"/>
      <c r="IO23"/>
    </row>
  </sheetData>
  <sheetProtection/>
  <mergeCells count="11">
    <mergeCell ref="F5:F6"/>
    <mergeCell ref="J5:J6"/>
    <mergeCell ref="I2:J2"/>
    <mergeCell ref="I3:J3"/>
    <mergeCell ref="G5:I5"/>
    <mergeCell ref="A4:A6"/>
    <mergeCell ref="B5:B6"/>
    <mergeCell ref="C5:C6"/>
    <mergeCell ref="D5:D6"/>
    <mergeCell ref="B4:D4"/>
    <mergeCell ref="E4:E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7"/>
  <sheetViews>
    <sheetView showGridLines="0" showZeros="0" zoomScalePageLayoutView="0" workbookViewId="0" topLeftCell="A1">
      <selection activeCell="A1" sqref="A1:N1"/>
    </sheetView>
  </sheetViews>
  <sheetFormatPr defaultColWidth="9.16015625" defaultRowHeight="11.25"/>
  <cols>
    <col min="1" max="1" width="4.66015625" style="33" customWidth="1"/>
    <col min="2" max="2" width="3.83203125" style="33" customWidth="1"/>
    <col min="3" max="3" width="4" style="33" customWidth="1"/>
    <col min="4" max="4" width="55.5" style="33" customWidth="1"/>
    <col min="5" max="5" width="12.16015625" style="33" customWidth="1"/>
    <col min="6" max="6" width="11.66015625" style="33" customWidth="1"/>
    <col min="7" max="9" width="17" style="33" customWidth="1"/>
    <col min="10" max="10" width="9" style="33" bestFit="1" customWidth="1"/>
    <col min="11" max="11" width="17" style="33" customWidth="1"/>
    <col min="12" max="12" width="10.83203125" style="33" customWidth="1"/>
    <col min="13" max="13" width="9.16015625" style="33" customWidth="1"/>
    <col min="14" max="14" width="13.83203125" style="33" customWidth="1"/>
    <col min="15" max="247" width="9.16015625" style="33" customWidth="1"/>
    <col min="248" max="253" width="9.16015625" style="0" customWidth="1"/>
  </cols>
  <sheetData>
    <row r="1" spans="1:14" ht="25.5" customHeight="1">
      <c r="A1" s="263" t="s">
        <v>492</v>
      </c>
      <c r="B1" s="263"/>
      <c r="C1" s="263"/>
      <c r="D1" s="263"/>
      <c r="E1" s="263"/>
      <c r="F1" s="263"/>
      <c r="G1" s="263"/>
      <c r="H1" s="263"/>
      <c r="I1" s="263"/>
      <c r="J1" s="263"/>
      <c r="K1" s="263"/>
      <c r="L1" s="263"/>
      <c r="M1" s="263"/>
      <c r="N1" s="263"/>
    </row>
    <row r="2" spans="1:14" ht="17.25" customHeight="1">
      <c r="A2" s="107"/>
      <c r="B2" s="107"/>
      <c r="C2" s="107"/>
      <c r="D2" s="107"/>
      <c r="E2" s="107"/>
      <c r="F2" s="107"/>
      <c r="G2" s="107"/>
      <c r="H2" s="107"/>
      <c r="I2" s="107"/>
      <c r="J2" s="107"/>
      <c r="L2"/>
      <c r="N2" s="82" t="s">
        <v>42</v>
      </c>
    </row>
    <row r="3" spans="1:14" ht="17.25" customHeight="1">
      <c r="A3" s="21" t="s">
        <v>401</v>
      </c>
      <c r="B3" s="71"/>
      <c r="C3" s="71"/>
      <c r="D3" s="71"/>
      <c r="I3" s="108"/>
      <c r="J3" s="108"/>
      <c r="L3"/>
      <c r="N3" s="95" t="s">
        <v>4</v>
      </c>
    </row>
    <row r="4" spans="1:14" s="98" customFormat="1" ht="12">
      <c r="A4" s="278" t="s">
        <v>28</v>
      </c>
      <c r="B4" s="278"/>
      <c r="C4" s="278"/>
      <c r="D4" s="280" t="s">
        <v>29</v>
      </c>
      <c r="E4" s="252" t="s">
        <v>43</v>
      </c>
      <c r="F4" s="252"/>
      <c r="G4" s="252"/>
      <c r="H4" s="252"/>
      <c r="I4" s="252"/>
      <c r="J4" s="252"/>
      <c r="K4" s="252"/>
      <c r="L4" s="252"/>
      <c r="M4" s="252"/>
      <c r="N4" s="252"/>
    </row>
    <row r="5" spans="1:14" s="98" customFormat="1" ht="25.5" customHeight="1">
      <c r="A5" s="276" t="s">
        <v>30</v>
      </c>
      <c r="B5" s="276" t="s">
        <v>31</v>
      </c>
      <c r="C5" s="276" t="s">
        <v>32</v>
      </c>
      <c r="D5" s="281"/>
      <c r="E5" s="252" t="s">
        <v>19</v>
      </c>
      <c r="F5" s="252" t="s">
        <v>7</v>
      </c>
      <c r="G5" s="252"/>
      <c r="H5" s="252" t="s">
        <v>200</v>
      </c>
      <c r="I5" s="252" t="s">
        <v>201</v>
      </c>
      <c r="J5" s="252" t="s">
        <v>202</v>
      </c>
      <c r="K5" s="252" t="s">
        <v>48</v>
      </c>
      <c r="L5" s="252" t="s">
        <v>203</v>
      </c>
      <c r="M5" s="252"/>
      <c r="N5" s="252" t="s">
        <v>204</v>
      </c>
    </row>
    <row r="6" spans="1:14" s="98" customFormat="1" ht="25.5" customHeight="1">
      <c r="A6" s="277"/>
      <c r="B6" s="277"/>
      <c r="C6" s="277"/>
      <c r="D6" s="282"/>
      <c r="E6" s="252"/>
      <c r="F6" s="56" t="s">
        <v>22</v>
      </c>
      <c r="G6" s="24" t="s">
        <v>23</v>
      </c>
      <c r="H6" s="252"/>
      <c r="I6" s="252"/>
      <c r="J6" s="252"/>
      <c r="K6" s="252"/>
      <c r="L6" s="56" t="s">
        <v>22</v>
      </c>
      <c r="M6" s="56" t="s">
        <v>205</v>
      </c>
      <c r="N6" s="252"/>
    </row>
    <row r="7" spans="1:247" s="13" customFormat="1" ht="18.75" customHeight="1">
      <c r="A7" s="73"/>
      <c r="B7" s="73"/>
      <c r="C7" s="73"/>
      <c r="D7" s="74" t="s">
        <v>19</v>
      </c>
      <c r="E7" s="119">
        <v>1492.92</v>
      </c>
      <c r="F7" s="119">
        <v>1492.92</v>
      </c>
      <c r="G7" s="75">
        <f>SUM(G8,G16,G21,G27)</f>
        <v>0</v>
      </c>
      <c r="H7" s="75">
        <f>SUM(H8,H16,H21,H27)</f>
        <v>0</v>
      </c>
      <c r="I7" s="75">
        <f>SUM(I8,I16,I21,I27)</f>
        <v>0</v>
      </c>
      <c r="J7" s="75">
        <f>SUM(J8,J16,J21,J27)</f>
        <v>0</v>
      </c>
      <c r="K7" s="75">
        <f>SUM(K8,K16,K21,K27)</f>
        <v>0</v>
      </c>
      <c r="L7" s="78"/>
      <c r="M7" s="78"/>
      <c r="N7" s="78"/>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row>
    <row r="8" spans="1:14" ht="18.75" customHeight="1">
      <c r="A8" s="231" t="s">
        <v>393</v>
      </c>
      <c r="B8" s="231"/>
      <c r="C8" s="231"/>
      <c r="D8" s="232" t="s">
        <v>206</v>
      </c>
      <c r="E8" s="119">
        <v>1033.17</v>
      </c>
      <c r="F8" s="119">
        <v>1033.17</v>
      </c>
      <c r="G8" s="63"/>
      <c r="H8" s="63"/>
      <c r="I8" s="63"/>
      <c r="J8" s="151"/>
      <c r="K8" s="49"/>
      <c r="L8" s="49"/>
      <c r="M8" s="49"/>
      <c r="N8" s="49"/>
    </row>
    <row r="9" spans="1:14" ht="18.75" customHeight="1">
      <c r="A9" s="231"/>
      <c r="B9" s="231" t="s">
        <v>66</v>
      </c>
      <c r="C9" s="231"/>
      <c r="D9" s="232" t="s">
        <v>207</v>
      </c>
      <c r="E9" s="119">
        <v>1033.17</v>
      </c>
      <c r="F9" s="119">
        <v>1033.17</v>
      </c>
      <c r="G9" s="63"/>
      <c r="H9" s="63"/>
      <c r="I9" s="63"/>
      <c r="J9" s="63"/>
      <c r="K9" s="49"/>
      <c r="L9" s="49"/>
      <c r="M9" s="49"/>
      <c r="N9" s="49"/>
    </row>
    <row r="10" spans="1:14" ht="18.75" customHeight="1">
      <c r="A10" s="231" t="s">
        <v>394</v>
      </c>
      <c r="B10" s="231" t="s">
        <v>389</v>
      </c>
      <c r="C10" s="231" t="s">
        <v>41</v>
      </c>
      <c r="D10" s="232" t="s">
        <v>351</v>
      </c>
      <c r="E10" s="119">
        <v>828.17</v>
      </c>
      <c r="F10" s="119">
        <v>828.17</v>
      </c>
      <c r="G10" s="63"/>
      <c r="H10" s="63"/>
      <c r="I10" s="63"/>
      <c r="J10" s="63"/>
      <c r="K10" s="49"/>
      <c r="L10" s="49"/>
      <c r="M10" s="49"/>
      <c r="N10" s="49"/>
    </row>
    <row r="11" spans="1:14" ht="18.75" customHeight="1">
      <c r="A11" s="231" t="s">
        <v>394</v>
      </c>
      <c r="B11" s="231" t="s">
        <v>389</v>
      </c>
      <c r="C11" s="231" t="s">
        <v>37</v>
      </c>
      <c r="D11" s="232" t="s">
        <v>352</v>
      </c>
      <c r="E11" s="119">
        <v>205</v>
      </c>
      <c r="F11" s="119">
        <v>205</v>
      </c>
      <c r="G11" s="63"/>
      <c r="H11" s="63"/>
      <c r="I11" s="63"/>
      <c r="J11" s="151"/>
      <c r="K11" s="49"/>
      <c r="L11" s="49"/>
      <c r="M11" s="49"/>
      <c r="N11" s="49"/>
    </row>
    <row r="12" spans="1:14" ht="18.75" customHeight="1">
      <c r="A12" s="231" t="s">
        <v>395</v>
      </c>
      <c r="B12" s="231"/>
      <c r="C12" s="231"/>
      <c r="D12" s="232" t="s">
        <v>34</v>
      </c>
      <c r="E12" s="119">
        <v>311.95</v>
      </c>
      <c r="F12" s="119">
        <v>311.95</v>
      </c>
      <c r="G12" s="63"/>
      <c r="H12" s="63"/>
      <c r="I12" s="63"/>
      <c r="J12" s="63"/>
      <c r="K12" s="49"/>
      <c r="L12" s="49"/>
      <c r="M12" s="49"/>
      <c r="N12" s="49"/>
    </row>
    <row r="13" spans="1:14" ht="18.75" customHeight="1">
      <c r="A13" s="231"/>
      <c r="B13" s="231" t="s">
        <v>35</v>
      </c>
      <c r="C13" s="231"/>
      <c r="D13" s="232" t="s">
        <v>8</v>
      </c>
      <c r="E13" s="119">
        <v>311.95</v>
      </c>
      <c r="F13" s="119">
        <v>311.95</v>
      </c>
      <c r="G13" s="63"/>
      <c r="H13" s="63"/>
      <c r="I13" s="63"/>
      <c r="J13" s="63"/>
      <c r="K13" s="49"/>
      <c r="L13" s="49"/>
      <c r="M13" s="49"/>
      <c r="N13" s="49"/>
    </row>
    <row r="14" spans="1:14" ht="18.75" customHeight="1">
      <c r="A14" s="231" t="s">
        <v>396</v>
      </c>
      <c r="B14" s="231" t="s">
        <v>390</v>
      </c>
      <c r="C14" s="231" t="s">
        <v>41</v>
      </c>
      <c r="D14" s="232" t="s">
        <v>9</v>
      </c>
      <c r="E14" s="119">
        <v>207.57</v>
      </c>
      <c r="F14" s="119">
        <v>207.57</v>
      </c>
      <c r="G14" s="63"/>
      <c r="H14" s="63"/>
      <c r="I14" s="63"/>
      <c r="J14" s="63"/>
      <c r="K14" s="49"/>
      <c r="L14" s="49"/>
      <c r="M14" s="49"/>
      <c r="N14" s="49"/>
    </row>
    <row r="15" spans="1:14" ht="25.5" customHeight="1">
      <c r="A15" s="231" t="s">
        <v>396</v>
      </c>
      <c r="B15" s="231" t="s">
        <v>390</v>
      </c>
      <c r="C15" s="231" t="s">
        <v>35</v>
      </c>
      <c r="D15" s="232" t="s">
        <v>10</v>
      </c>
      <c r="E15" s="119">
        <v>104.38</v>
      </c>
      <c r="F15" s="119">
        <v>104.38</v>
      </c>
      <c r="G15" s="63"/>
      <c r="H15" s="63"/>
      <c r="I15" s="63"/>
      <c r="J15" s="151"/>
      <c r="K15" s="49"/>
      <c r="L15" s="49"/>
      <c r="M15" s="49"/>
      <c r="N15" s="49"/>
    </row>
    <row r="16" spans="1:14" ht="18.75" customHeight="1">
      <c r="A16" s="231" t="s">
        <v>397</v>
      </c>
      <c r="B16" s="231"/>
      <c r="C16" s="231"/>
      <c r="D16" s="232" t="s">
        <v>353</v>
      </c>
      <c r="E16" s="119">
        <v>82.01</v>
      </c>
      <c r="F16" s="119">
        <v>82.01</v>
      </c>
      <c r="G16" s="63"/>
      <c r="H16" s="63"/>
      <c r="I16" s="63"/>
      <c r="J16" s="63"/>
      <c r="K16" s="49"/>
      <c r="L16" s="49"/>
      <c r="M16" s="49"/>
      <c r="N16" s="49"/>
    </row>
    <row r="17" spans="1:14" ht="18.75" customHeight="1">
      <c r="A17" s="231"/>
      <c r="B17" s="231" t="s">
        <v>38</v>
      </c>
      <c r="C17" s="231"/>
      <c r="D17" s="232" t="s">
        <v>354</v>
      </c>
      <c r="E17" s="119">
        <v>82.01</v>
      </c>
      <c r="F17" s="119">
        <v>82.01</v>
      </c>
      <c r="G17" s="63"/>
      <c r="H17" s="63"/>
      <c r="I17" s="63"/>
      <c r="J17" s="63"/>
      <c r="K17" s="49"/>
      <c r="L17" s="49"/>
      <c r="M17" s="49"/>
      <c r="N17" s="49"/>
    </row>
    <row r="18" spans="1:14" ht="18.75" customHeight="1">
      <c r="A18" s="231" t="s">
        <v>398</v>
      </c>
      <c r="B18" s="231" t="s">
        <v>391</v>
      </c>
      <c r="C18" s="231" t="s">
        <v>41</v>
      </c>
      <c r="D18" s="232" t="s">
        <v>11</v>
      </c>
      <c r="E18" s="119">
        <v>82.01</v>
      </c>
      <c r="F18" s="119">
        <v>82.01</v>
      </c>
      <c r="G18" s="63"/>
      <c r="H18" s="63"/>
      <c r="I18" s="63"/>
      <c r="J18" s="63"/>
      <c r="K18" s="49"/>
      <c r="L18" s="49"/>
      <c r="M18" s="49"/>
      <c r="N18" s="49"/>
    </row>
    <row r="19" spans="1:14" ht="18.75" customHeight="1">
      <c r="A19" s="231" t="s">
        <v>399</v>
      </c>
      <c r="B19" s="231"/>
      <c r="C19" s="231"/>
      <c r="D19" s="232" t="s">
        <v>40</v>
      </c>
      <c r="E19" s="119">
        <v>65.79</v>
      </c>
      <c r="F19" s="119">
        <v>65.79</v>
      </c>
      <c r="G19" s="63"/>
      <c r="H19" s="63"/>
      <c r="I19" s="63"/>
      <c r="J19" s="63"/>
      <c r="K19" s="49"/>
      <c r="L19" s="49"/>
      <c r="M19" s="49"/>
      <c r="N19" s="49"/>
    </row>
    <row r="20" spans="1:14" ht="18.75" customHeight="1">
      <c r="A20" s="231"/>
      <c r="B20" s="231" t="s">
        <v>37</v>
      </c>
      <c r="C20" s="231"/>
      <c r="D20" s="232" t="s">
        <v>12</v>
      </c>
      <c r="E20" s="119">
        <v>65.79</v>
      </c>
      <c r="F20" s="119">
        <v>65.79</v>
      </c>
      <c r="G20" s="63"/>
      <c r="H20" s="63"/>
      <c r="I20" s="63"/>
      <c r="J20" s="63"/>
      <c r="K20" s="49"/>
      <c r="L20" s="49"/>
      <c r="M20" s="49"/>
      <c r="N20" s="49"/>
    </row>
    <row r="21" spans="1:14" ht="18.75" customHeight="1">
      <c r="A21" s="231" t="s">
        <v>400</v>
      </c>
      <c r="B21" s="231" t="s">
        <v>392</v>
      </c>
      <c r="C21" s="231" t="s">
        <v>41</v>
      </c>
      <c r="D21" s="232" t="s">
        <v>13</v>
      </c>
      <c r="E21" s="119">
        <v>65.79</v>
      </c>
      <c r="F21" s="119">
        <v>65.79</v>
      </c>
      <c r="G21" s="63"/>
      <c r="H21" s="63"/>
      <c r="I21" s="63"/>
      <c r="J21" s="63"/>
      <c r="K21" s="49"/>
      <c r="L21" s="49"/>
      <c r="M21" s="49"/>
      <c r="N21" s="49"/>
    </row>
    <row r="22" spans="1:14" ht="18.75" customHeight="1">
      <c r="A22" s="148"/>
      <c r="B22" s="149"/>
      <c r="C22" s="149"/>
      <c r="D22" s="148"/>
      <c r="E22" s="154"/>
      <c r="F22" s="155"/>
      <c r="G22" s="63"/>
      <c r="H22" s="63"/>
      <c r="I22" s="63"/>
      <c r="J22" s="63"/>
      <c r="K22" s="49"/>
      <c r="L22" s="49"/>
      <c r="M22" s="49"/>
      <c r="N22" s="49"/>
    </row>
    <row r="23" spans="1:14" ht="18.75" customHeight="1">
      <c r="A23" s="148"/>
      <c r="B23" s="149"/>
      <c r="C23" s="149"/>
      <c r="D23" s="148"/>
      <c r="E23" s="154"/>
      <c r="F23" s="155"/>
      <c r="G23" s="63"/>
      <c r="H23" s="63"/>
      <c r="I23" s="63"/>
      <c r="J23" s="63"/>
      <c r="K23" s="49"/>
      <c r="L23" s="49"/>
      <c r="M23" s="49"/>
      <c r="N23" s="49"/>
    </row>
    <row r="24" spans="1:14" ht="18.75" customHeight="1">
      <c r="A24" s="148"/>
      <c r="B24" s="149"/>
      <c r="C24" s="153"/>
      <c r="D24" s="152"/>
      <c r="E24" s="154"/>
      <c r="F24" s="155"/>
      <c r="G24" s="63"/>
      <c r="H24" s="63"/>
      <c r="I24" s="63"/>
      <c r="J24" s="63"/>
      <c r="K24" s="49"/>
      <c r="L24" s="49"/>
      <c r="M24" s="49"/>
      <c r="N24" s="49"/>
    </row>
    <row r="25" spans="1:14" ht="18.75" customHeight="1">
      <c r="A25" s="148"/>
      <c r="B25" s="149"/>
      <c r="C25" s="149"/>
      <c r="D25" s="148"/>
      <c r="E25" s="154"/>
      <c r="F25" s="155"/>
      <c r="G25" s="63"/>
      <c r="H25" s="63"/>
      <c r="I25" s="63"/>
      <c r="J25" s="63"/>
      <c r="K25" s="49"/>
      <c r="L25" s="49"/>
      <c r="M25" s="49"/>
      <c r="N25" s="49"/>
    </row>
    <row r="26" spans="1:14" ht="18.75" customHeight="1">
      <c r="A26" s="148"/>
      <c r="B26" s="149"/>
      <c r="C26" s="149"/>
      <c r="D26" s="148"/>
      <c r="E26" s="154"/>
      <c r="F26" s="155"/>
      <c r="G26" s="63"/>
      <c r="H26" s="63"/>
      <c r="I26" s="63"/>
      <c r="J26" s="63"/>
      <c r="K26" s="49"/>
      <c r="L26" s="49"/>
      <c r="M26" s="49"/>
      <c r="N26" s="49"/>
    </row>
    <row r="27" spans="1:248" s="33" customFormat="1" ht="18.75" customHeight="1">
      <c r="A27" s="148"/>
      <c r="B27" s="149"/>
      <c r="C27" s="149"/>
      <c r="D27" s="148"/>
      <c r="E27" s="154"/>
      <c r="F27" s="155"/>
      <c r="G27" s="63"/>
      <c r="H27" s="63"/>
      <c r="I27" s="63"/>
      <c r="J27" s="63"/>
      <c r="K27" s="49"/>
      <c r="L27" s="49"/>
      <c r="M27" s="49"/>
      <c r="N27" s="49"/>
      <c r="IN27"/>
    </row>
  </sheetData>
  <sheetProtection/>
  <mergeCells count="15">
    <mergeCell ref="L5:M5"/>
    <mergeCell ref="E5:E6"/>
    <mergeCell ref="H5:H6"/>
    <mergeCell ref="I5:I6"/>
    <mergeCell ref="N5:N6"/>
    <mergeCell ref="A1:N1"/>
    <mergeCell ref="A4:C4"/>
    <mergeCell ref="E4:N4"/>
    <mergeCell ref="F5:G5"/>
    <mergeCell ref="A5:A6"/>
    <mergeCell ref="B5:B6"/>
    <mergeCell ref="C5:C6"/>
    <mergeCell ref="D4:D6"/>
    <mergeCell ref="J5:J6"/>
    <mergeCell ref="K5:K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20"/>
  <sheetViews>
    <sheetView showGridLines="0" showZeros="0" zoomScalePageLayoutView="0" workbookViewId="0" topLeftCell="A1">
      <selection activeCell="A1" sqref="A1:O1"/>
    </sheetView>
  </sheetViews>
  <sheetFormatPr defaultColWidth="9.16015625" defaultRowHeight="11.25"/>
  <cols>
    <col min="1" max="1" width="14.16015625" style="33" customWidth="1"/>
    <col min="2" max="2" width="11.83203125" style="33" customWidth="1"/>
    <col min="3" max="3" width="12.16015625" style="33" customWidth="1"/>
    <col min="4" max="6" width="14.16015625" style="33" bestFit="1" customWidth="1"/>
    <col min="7" max="7" width="9" style="33" bestFit="1" customWidth="1"/>
    <col min="8" max="8" width="14.16015625" style="33" bestFit="1" customWidth="1"/>
    <col min="9" max="9" width="8.83203125" style="33" customWidth="1"/>
    <col min="10" max="11" width="12.16015625" style="33" customWidth="1"/>
    <col min="12" max="12" width="12.5" style="33" customWidth="1"/>
    <col min="13" max="13" width="11" style="33" customWidth="1"/>
    <col min="14" max="14" width="13" style="33" customWidth="1"/>
    <col min="15" max="15" width="11.5" style="33" customWidth="1"/>
    <col min="16" max="16384" width="9.16015625" style="33" customWidth="1"/>
  </cols>
  <sheetData>
    <row r="1" spans="1:15" ht="36.75" customHeight="1">
      <c r="A1" s="283" t="s">
        <v>493</v>
      </c>
      <c r="B1" s="283"/>
      <c r="C1" s="283"/>
      <c r="D1" s="283"/>
      <c r="E1" s="283"/>
      <c r="F1" s="283"/>
      <c r="G1" s="283"/>
      <c r="H1" s="283"/>
      <c r="I1" s="283"/>
      <c r="J1" s="283"/>
      <c r="K1" s="283"/>
      <c r="L1" s="283"/>
      <c r="M1" s="283"/>
      <c r="N1" s="283"/>
      <c r="O1" s="283"/>
    </row>
    <row r="2" spans="14:15" ht="15.75" customHeight="1">
      <c r="N2" s="255" t="s">
        <v>45</v>
      </c>
      <c r="O2" s="255"/>
    </row>
    <row r="3" spans="1:15" ht="18" customHeight="1">
      <c r="A3" s="21" t="s">
        <v>401</v>
      </c>
      <c r="B3" s="71"/>
      <c r="C3" s="71"/>
      <c r="D3" s="71"/>
      <c r="E3" s="71"/>
      <c r="F3" s="71"/>
      <c r="G3" s="71"/>
      <c r="H3" s="71"/>
      <c r="I3" s="71"/>
      <c r="J3" s="71"/>
      <c r="K3" s="71"/>
      <c r="N3" s="256" t="s">
        <v>4</v>
      </c>
      <c r="O3" s="256"/>
    </row>
    <row r="4" spans="1:16" s="98" customFormat="1" ht="21" customHeight="1">
      <c r="A4" s="250" t="s">
        <v>16</v>
      </c>
      <c r="B4" s="99" t="s">
        <v>46</v>
      </c>
      <c r="C4" s="100"/>
      <c r="D4" s="100"/>
      <c r="E4" s="100"/>
      <c r="F4" s="100"/>
      <c r="G4" s="100"/>
      <c r="H4" s="100"/>
      <c r="I4" s="103"/>
      <c r="J4" s="103"/>
      <c r="K4" s="99" t="s">
        <v>47</v>
      </c>
      <c r="L4" s="100"/>
      <c r="M4" s="100"/>
      <c r="N4" s="100"/>
      <c r="O4" s="104"/>
      <c r="P4" s="13"/>
    </row>
    <row r="5" spans="1:16" s="98" customFormat="1" ht="12" customHeight="1">
      <c r="A5" s="284"/>
      <c r="B5" s="250" t="s">
        <v>19</v>
      </c>
      <c r="C5" s="252" t="s">
        <v>7</v>
      </c>
      <c r="D5" s="252"/>
      <c r="E5" s="252" t="s">
        <v>200</v>
      </c>
      <c r="F5" s="252" t="s">
        <v>201</v>
      </c>
      <c r="G5" s="252" t="s">
        <v>202</v>
      </c>
      <c r="H5" s="252" t="s">
        <v>48</v>
      </c>
      <c r="I5" s="252" t="s">
        <v>203</v>
      </c>
      <c r="J5" s="252"/>
      <c r="K5" s="253" t="s">
        <v>19</v>
      </c>
      <c r="L5" s="257" t="s">
        <v>20</v>
      </c>
      <c r="M5" s="258"/>
      <c r="N5" s="259"/>
      <c r="O5" s="253" t="s">
        <v>21</v>
      </c>
      <c r="P5" s="13"/>
    </row>
    <row r="6" spans="1:16" s="98" customFormat="1" ht="36">
      <c r="A6" s="251"/>
      <c r="B6" s="251"/>
      <c r="C6" s="56" t="s">
        <v>22</v>
      </c>
      <c r="D6" s="24" t="s">
        <v>23</v>
      </c>
      <c r="E6" s="252"/>
      <c r="F6" s="252"/>
      <c r="G6" s="252"/>
      <c r="H6" s="252"/>
      <c r="I6" s="56" t="s">
        <v>22</v>
      </c>
      <c r="J6" s="56" t="s">
        <v>205</v>
      </c>
      <c r="K6" s="254"/>
      <c r="L6" s="66" t="s">
        <v>24</v>
      </c>
      <c r="M6" s="66" t="s">
        <v>25</v>
      </c>
      <c r="N6" s="66" t="s">
        <v>26</v>
      </c>
      <c r="O6" s="254"/>
      <c r="P6" s="13"/>
    </row>
    <row r="7" spans="1:16" s="96" customFormat="1" ht="27" customHeight="1">
      <c r="A7" s="25" t="s">
        <v>19</v>
      </c>
      <c r="B7" s="157">
        <f aca="true" t="shared" si="0" ref="B7:B13">SUM(C7:H7)</f>
        <v>1492.92</v>
      </c>
      <c r="C7" s="156">
        <f aca="true" t="shared" si="1" ref="C7:O7">SUM(C8:C14)</f>
        <v>1492.92</v>
      </c>
      <c r="D7" s="156">
        <f t="shared" si="1"/>
        <v>0</v>
      </c>
      <c r="E7" s="156">
        <f t="shared" si="1"/>
        <v>0</v>
      </c>
      <c r="F7" s="156"/>
      <c r="G7" s="156"/>
      <c r="H7" s="156"/>
      <c r="I7" s="156"/>
      <c r="J7" s="156"/>
      <c r="K7" s="156">
        <f t="shared" si="1"/>
        <v>1492.92</v>
      </c>
      <c r="L7" s="156">
        <f t="shared" si="1"/>
        <v>850.78</v>
      </c>
      <c r="M7" s="156">
        <f t="shared" si="1"/>
        <v>251.76</v>
      </c>
      <c r="N7" s="156">
        <f t="shared" si="1"/>
        <v>185.38</v>
      </c>
      <c r="O7" s="156">
        <f t="shared" si="1"/>
        <v>205</v>
      </c>
      <c r="P7"/>
    </row>
    <row r="8" spans="1:15" ht="27" customHeight="1">
      <c r="A8" s="145" t="s">
        <v>370</v>
      </c>
      <c r="B8" s="151">
        <v>1492.92</v>
      </c>
      <c r="C8" s="158">
        <v>1492.92</v>
      </c>
      <c r="D8" s="151">
        <v>0</v>
      </c>
      <c r="E8" s="151">
        <v>0</v>
      </c>
      <c r="F8" s="151">
        <v>0</v>
      </c>
      <c r="G8" s="151"/>
      <c r="H8" s="151"/>
      <c r="I8" s="159"/>
      <c r="J8" s="159"/>
      <c r="K8" s="151">
        <f aca="true" t="shared" si="2" ref="K8:K14">SUM(L8:O8)</f>
        <v>1492.92</v>
      </c>
      <c r="L8" s="86">
        <v>850.78</v>
      </c>
      <c r="M8" s="86">
        <v>251.76</v>
      </c>
      <c r="N8" s="86">
        <v>185.38</v>
      </c>
      <c r="O8" s="112">
        <v>205</v>
      </c>
    </row>
    <row r="9" spans="1:15" ht="33.75" customHeight="1">
      <c r="A9" s="185"/>
      <c r="B9" s="151"/>
      <c r="C9" s="160"/>
      <c r="D9" s="160"/>
      <c r="E9" s="160"/>
      <c r="F9" s="160"/>
      <c r="G9" s="160"/>
      <c r="H9" s="161"/>
      <c r="I9" s="161"/>
      <c r="J9" s="161"/>
      <c r="K9" s="151"/>
      <c r="L9" s="151"/>
      <c r="M9" s="151"/>
      <c r="N9" s="151"/>
      <c r="O9" s="160"/>
    </row>
    <row r="10" spans="1:15" ht="27" customHeight="1">
      <c r="A10" s="145"/>
      <c r="B10" s="151"/>
      <c r="C10" s="161"/>
      <c r="D10" s="161"/>
      <c r="E10" s="161"/>
      <c r="F10" s="161"/>
      <c r="G10" s="161"/>
      <c r="H10" s="162"/>
      <c r="I10" s="162"/>
      <c r="J10" s="162"/>
      <c r="K10" s="151"/>
      <c r="L10" s="151"/>
      <c r="M10" s="151"/>
      <c r="N10" s="151"/>
      <c r="O10" s="162"/>
    </row>
    <row r="11" spans="1:15" ht="27" customHeight="1">
      <c r="A11" s="67"/>
      <c r="B11" s="63">
        <f t="shared" si="0"/>
        <v>0</v>
      </c>
      <c r="C11" s="45"/>
      <c r="D11" s="49"/>
      <c r="E11" s="49"/>
      <c r="F11" s="49"/>
      <c r="G11" s="49"/>
      <c r="H11" s="49"/>
      <c r="I11" s="49"/>
      <c r="J11" s="49"/>
      <c r="K11" s="63">
        <f t="shared" si="2"/>
        <v>0</v>
      </c>
      <c r="L11" s="63"/>
      <c r="M11" s="63"/>
      <c r="N11" s="63"/>
      <c r="O11" s="105"/>
    </row>
    <row r="12" spans="1:15" ht="27" customHeight="1">
      <c r="A12" s="97"/>
      <c r="B12" s="63">
        <f t="shared" si="0"/>
        <v>0</v>
      </c>
      <c r="C12" s="45"/>
      <c r="D12" s="49"/>
      <c r="E12" s="45"/>
      <c r="F12" s="45"/>
      <c r="G12" s="45"/>
      <c r="H12" s="45"/>
      <c r="I12" s="49"/>
      <c r="J12" s="49"/>
      <c r="K12" s="63">
        <f t="shared" si="2"/>
        <v>0</v>
      </c>
      <c r="L12" s="63"/>
      <c r="M12" s="63"/>
      <c r="N12" s="63"/>
      <c r="O12" s="105"/>
    </row>
    <row r="13" spans="1:15" ht="27" customHeight="1">
      <c r="A13" s="97"/>
      <c r="B13" s="63">
        <f t="shared" si="0"/>
        <v>0</v>
      </c>
      <c r="C13" s="45"/>
      <c r="D13" s="49"/>
      <c r="E13" s="49"/>
      <c r="F13" s="49"/>
      <c r="G13" s="49"/>
      <c r="H13" s="49"/>
      <c r="I13" s="49"/>
      <c r="J13" s="49"/>
      <c r="K13" s="63">
        <f t="shared" si="2"/>
        <v>0</v>
      </c>
      <c r="L13" s="63"/>
      <c r="M13" s="63"/>
      <c r="N13" s="63"/>
      <c r="O13" s="49"/>
    </row>
    <row r="14" spans="1:15" ht="27" customHeight="1">
      <c r="A14" s="55"/>
      <c r="B14" s="63">
        <f>SUM(C14:H14)</f>
        <v>0</v>
      </c>
      <c r="C14" s="49"/>
      <c r="D14" s="49"/>
      <c r="E14" s="49"/>
      <c r="F14" s="49"/>
      <c r="G14" s="49"/>
      <c r="H14" s="49"/>
      <c r="I14" s="49"/>
      <c r="J14" s="49"/>
      <c r="K14" s="63">
        <f t="shared" si="2"/>
        <v>0</v>
      </c>
      <c r="L14" s="63"/>
      <c r="M14" s="63"/>
      <c r="N14" s="63"/>
      <c r="O14" s="49"/>
    </row>
    <row r="15" spans="1:15" ht="15" customHeight="1">
      <c r="A15" s="102"/>
      <c r="B15" s="102"/>
      <c r="C15" s="102"/>
      <c r="D15" s="102"/>
      <c r="E15" s="102"/>
      <c r="F15" s="102"/>
      <c r="G15" s="102"/>
      <c r="H15" s="102"/>
      <c r="I15" s="102"/>
      <c r="J15" s="102"/>
      <c r="K15" s="102"/>
      <c r="L15" s="106"/>
      <c r="M15" s="106"/>
      <c r="N15" s="106"/>
      <c r="O15" s="106"/>
    </row>
    <row r="16" ht="12">
      <c r="D16" s="47"/>
    </row>
    <row r="20" ht="12">
      <c r="A20" s="47"/>
    </row>
  </sheetData>
  <sheetProtection/>
  <mergeCells count="14">
    <mergeCell ref="O5:O6"/>
    <mergeCell ref="G5:G6"/>
    <mergeCell ref="H5:H6"/>
    <mergeCell ref="I5:J5"/>
    <mergeCell ref="B5:B6"/>
    <mergeCell ref="E5:E6"/>
    <mergeCell ref="F5:F6"/>
    <mergeCell ref="K5:K6"/>
    <mergeCell ref="A1:O1"/>
    <mergeCell ref="N2:O2"/>
    <mergeCell ref="N3:O3"/>
    <mergeCell ref="C5:D5"/>
    <mergeCell ref="L5:N5"/>
    <mergeCell ref="A4:A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2"/>
  <sheetViews>
    <sheetView showGridLines="0" showZeros="0" zoomScalePageLayoutView="0" workbookViewId="0" topLeftCell="A1">
      <selection activeCell="A1" sqref="A1:J1"/>
    </sheetView>
  </sheetViews>
  <sheetFormatPr defaultColWidth="9.16015625" defaultRowHeight="11.25"/>
  <cols>
    <col min="1" max="1" width="18.83203125" style="33" customWidth="1"/>
    <col min="2" max="2" width="5.5" style="33" customWidth="1"/>
    <col min="3" max="3" width="5" style="33" customWidth="1"/>
    <col min="4" max="4" width="5.16015625" style="33" customWidth="1"/>
    <col min="5" max="5" width="35.83203125" style="33" customWidth="1"/>
    <col min="6" max="6" width="18.16015625" style="33" customWidth="1"/>
    <col min="7" max="10" width="14.83203125" style="33" customWidth="1"/>
    <col min="11" max="16384" width="9.16015625" style="33" customWidth="1"/>
  </cols>
  <sheetData>
    <row r="1" spans="1:10" ht="33" customHeight="1">
      <c r="A1" s="283" t="s">
        <v>494</v>
      </c>
      <c r="B1" s="283"/>
      <c r="C1" s="283"/>
      <c r="D1" s="283"/>
      <c r="E1" s="283"/>
      <c r="F1" s="283"/>
      <c r="G1" s="283"/>
      <c r="H1" s="283"/>
      <c r="I1" s="283"/>
      <c r="J1" s="283"/>
    </row>
    <row r="2" spans="9:10" ht="15.75" customHeight="1">
      <c r="I2" s="255" t="s">
        <v>49</v>
      </c>
      <c r="J2" s="255"/>
    </row>
    <row r="3" spans="1:10" ht="18" customHeight="1">
      <c r="A3" s="21" t="s">
        <v>401</v>
      </c>
      <c r="B3" s="71"/>
      <c r="C3" s="71"/>
      <c r="D3" s="71"/>
      <c r="E3" s="71"/>
      <c r="F3" s="71"/>
      <c r="G3" s="71"/>
      <c r="H3" s="71"/>
      <c r="I3" s="256" t="s">
        <v>4</v>
      </c>
      <c r="J3" s="256"/>
    </row>
    <row r="4" spans="1:10" s="32" customFormat="1" ht="18" customHeight="1">
      <c r="A4" s="276" t="s">
        <v>16</v>
      </c>
      <c r="B4" s="278" t="s">
        <v>28</v>
      </c>
      <c r="C4" s="278"/>
      <c r="D4" s="278"/>
      <c r="E4" s="280" t="s">
        <v>29</v>
      </c>
      <c r="F4" s="285" t="s">
        <v>50</v>
      </c>
      <c r="G4" s="286"/>
      <c r="H4" s="286"/>
      <c r="I4" s="286"/>
      <c r="J4" s="287"/>
    </row>
    <row r="5" spans="1:10" s="32" customFormat="1" ht="18" customHeight="1">
      <c r="A5" s="288"/>
      <c r="B5" s="276" t="s">
        <v>30</v>
      </c>
      <c r="C5" s="276" t="s">
        <v>31</v>
      </c>
      <c r="D5" s="276" t="s">
        <v>32</v>
      </c>
      <c r="E5" s="281"/>
      <c r="F5" s="253" t="s">
        <v>19</v>
      </c>
      <c r="G5" s="257" t="s">
        <v>20</v>
      </c>
      <c r="H5" s="258"/>
      <c r="I5" s="259"/>
      <c r="J5" s="253" t="s">
        <v>21</v>
      </c>
    </row>
    <row r="6" spans="1:12" s="32" customFormat="1" ht="24">
      <c r="A6" s="277"/>
      <c r="B6" s="277"/>
      <c r="C6" s="277"/>
      <c r="D6" s="277"/>
      <c r="E6" s="282"/>
      <c r="F6" s="254"/>
      <c r="G6" s="66" t="s">
        <v>24</v>
      </c>
      <c r="H6" s="66" t="s">
        <v>25</v>
      </c>
      <c r="I6" s="66" t="s">
        <v>26</v>
      </c>
      <c r="J6" s="254"/>
      <c r="K6" s="39"/>
      <c r="L6" s="39"/>
    </row>
    <row r="7" spans="1:12" s="32" customFormat="1" ht="17.25" customHeight="1">
      <c r="A7" s="72"/>
      <c r="B7" s="73"/>
      <c r="C7" s="73"/>
      <c r="D7" s="73"/>
      <c r="E7" s="74" t="s">
        <v>19</v>
      </c>
      <c r="F7" s="151">
        <f>F8</f>
        <v>1492.92</v>
      </c>
      <c r="G7" s="151">
        <f>G8</f>
        <v>850.78</v>
      </c>
      <c r="H7" s="151">
        <f>H8</f>
        <v>251.76</v>
      </c>
      <c r="I7" s="151">
        <f>I8</f>
        <v>185.38</v>
      </c>
      <c r="J7" s="151">
        <f>J8</f>
        <v>205</v>
      </c>
      <c r="K7" s="39"/>
      <c r="L7" s="39"/>
    </row>
    <row r="8" spans="1:12" s="32" customFormat="1" ht="27.75" customHeight="1">
      <c r="A8" s="145" t="s">
        <v>370</v>
      </c>
      <c r="B8" s="30"/>
      <c r="C8" s="30"/>
      <c r="D8" s="30"/>
      <c r="E8" s="54"/>
      <c r="F8" s="119">
        <v>1492.92</v>
      </c>
      <c r="G8" s="119">
        <v>850.78</v>
      </c>
      <c r="H8" s="119">
        <v>251.76</v>
      </c>
      <c r="I8" s="119">
        <v>185.38</v>
      </c>
      <c r="J8" s="119">
        <v>205</v>
      </c>
      <c r="K8" s="39"/>
      <c r="L8" s="39"/>
    </row>
    <row r="9" spans="1:12" s="32" customFormat="1" ht="17.25" customHeight="1">
      <c r="A9" s="55"/>
      <c r="B9" s="231" t="s">
        <v>393</v>
      </c>
      <c r="C9" s="231"/>
      <c r="D9" s="231"/>
      <c r="E9" s="232" t="s">
        <v>206</v>
      </c>
      <c r="F9" s="119">
        <v>1033.17</v>
      </c>
      <c r="G9" s="119">
        <v>598.6</v>
      </c>
      <c r="H9" s="119">
        <v>229.48</v>
      </c>
      <c r="I9" s="119">
        <v>0.09</v>
      </c>
      <c r="J9" s="119">
        <v>205</v>
      </c>
      <c r="K9" s="39"/>
      <c r="L9" s="39"/>
    </row>
    <row r="10" spans="1:12" s="32" customFormat="1" ht="17.25" customHeight="1">
      <c r="A10" s="97"/>
      <c r="B10" s="231"/>
      <c r="C10" s="231" t="s">
        <v>66</v>
      </c>
      <c r="D10" s="231"/>
      <c r="E10" s="232" t="s">
        <v>207</v>
      </c>
      <c r="F10" s="119">
        <v>1033.17</v>
      </c>
      <c r="G10" s="119">
        <v>598.6</v>
      </c>
      <c r="H10" s="119">
        <v>229.48</v>
      </c>
      <c r="I10" s="119">
        <v>0.09</v>
      </c>
      <c r="J10" s="119">
        <v>205</v>
      </c>
      <c r="K10" s="39"/>
      <c r="L10" s="39"/>
    </row>
    <row r="11" spans="1:12" s="32" customFormat="1" ht="17.25" customHeight="1">
      <c r="A11" s="97"/>
      <c r="B11" s="231" t="s">
        <v>394</v>
      </c>
      <c r="C11" s="231" t="s">
        <v>389</v>
      </c>
      <c r="D11" s="231" t="s">
        <v>41</v>
      </c>
      <c r="E11" s="232" t="s">
        <v>351</v>
      </c>
      <c r="F11" s="119">
        <v>828.17</v>
      </c>
      <c r="G11" s="119">
        <v>598.6</v>
      </c>
      <c r="H11" s="119">
        <v>229.48</v>
      </c>
      <c r="I11" s="119">
        <v>0.09</v>
      </c>
      <c r="J11" s="119">
        <v>0</v>
      </c>
      <c r="K11" s="39"/>
      <c r="L11" s="39"/>
    </row>
    <row r="12" spans="1:12" s="32" customFormat="1" ht="17.25" customHeight="1">
      <c r="A12" s="97"/>
      <c r="B12" s="231" t="s">
        <v>394</v>
      </c>
      <c r="C12" s="231" t="s">
        <v>389</v>
      </c>
      <c r="D12" s="231" t="s">
        <v>37</v>
      </c>
      <c r="E12" s="232" t="s">
        <v>352</v>
      </c>
      <c r="F12" s="119">
        <v>205</v>
      </c>
      <c r="G12" s="119">
        <v>0</v>
      </c>
      <c r="H12" s="119">
        <v>0</v>
      </c>
      <c r="I12" s="119">
        <v>0</v>
      </c>
      <c r="J12" s="119">
        <v>205</v>
      </c>
      <c r="K12" s="39"/>
      <c r="L12" s="39"/>
    </row>
    <row r="13" spans="1:12" s="32" customFormat="1" ht="17.25" customHeight="1">
      <c r="A13" s="97"/>
      <c r="B13" s="231" t="s">
        <v>395</v>
      </c>
      <c r="C13" s="231"/>
      <c r="D13" s="231"/>
      <c r="E13" s="232" t="s">
        <v>34</v>
      </c>
      <c r="F13" s="119">
        <v>311.95</v>
      </c>
      <c r="G13" s="119">
        <v>104.38</v>
      </c>
      <c r="H13" s="119">
        <v>22.28</v>
      </c>
      <c r="I13" s="119">
        <v>185.29</v>
      </c>
      <c r="J13" s="119">
        <v>0</v>
      </c>
      <c r="K13" s="39"/>
      <c r="L13" s="39"/>
    </row>
    <row r="14" spans="1:12" s="32" customFormat="1" ht="17.25" customHeight="1">
      <c r="A14" s="97"/>
      <c r="B14" s="231"/>
      <c r="C14" s="231" t="s">
        <v>35</v>
      </c>
      <c r="D14" s="231"/>
      <c r="E14" s="232" t="s">
        <v>8</v>
      </c>
      <c r="F14" s="119">
        <v>311.95</v>
      </c>
      <c r="G14" s="119">
        <v>104.38</v>
      </c>
      <c r="H14" s="119">
        <v>22.28</v>
      </c>
      <c r="I14" s="119">
        <v>185.29</v>
      </c>
      <c r="J14" s="119">
        <v>0</v>
      </c>
      <c r="K14" s="39"/>
      <c r="L14" s="39"/>
    </row>
    <row r="15" spans="1:12" s="32" customFormat="1" ht="17.25" customHeight="1">
      <c r="A15" s="97"/>
      <c r="B15" s="231" t="s">
        <v>396</v>
      </c>
      <c r="C15" s="231" t="s">
        <v>390</v>
      </c>
      <c r="D15" s="231" t="s">
        <v>41</v>
      </c>
      <c r="E15" s="232" t="s">
        <v>9</v>
      </c>
      <c r="F15" s="119">
        <v>207.57</v>
      </c>
      <c r="G15" s="119">
        <v>0</v>
      </c>
      <c r="H15" s="119">
        <v>22.28</v>
      </c>
      <c r="I15" s="119">
        <v>185.29</v>
      </c>
      <c r="J15" s="119">
        <v>0</v>
      </c>
      <c r="K15" s="39"/>
      <c r="L15" s="39"/>
    </row>
    <row r="16" spans="1:12" s="32" customFormat="1" ht="17.25" customHeight="1">
      <c r="A16" s="97"/>
      <c r="B16" s="231" t="s">
        <v>396</v>
      </c>
      <c r="C16" s="231" t="s">
        <v>390</v>
      </c>
      <c r="D16" s="231" t="s">
        <v>35</v>
      </c>
      <c r="E16" s="232" t="s">
        <v>10</v>
      </c>
      <c r="F16" s="119">
        <v>104.38</v>
      </c>
      <c r="G16" s="119">
        <v>104.38</v>
      </c>
      <c r="H16" s="119">
        <v>0</v>
      </c>
      <c r="I16" s="119">
        <v>0</v>
      </c>
      <c r="J16" s="119">
        <v>0</v>
      </c>
      <c r="K16" s="39"/>
      <c r="L16" s="39"/>
    </row>
    <row r="17" spans="1:12" s="32" customFormat="1" ht="17.25" customHeight="1">
      <c r="A17" s="97"/>
      <c r="B17" s="231" t="s">
        <v>397</v>
      </c>
      <c r="C17" s="231"/>
      <c r="D17" s="231"/>
      <c r="E17" s="232" t="s">
        <v>353</v>
      </c>
      <c r="F17" s="119">
        <v>82.01</v>
      </c>
      <c r="G17" s="119">
        <v>82.01</v>
      </c>
      <c r="H17" s="119">
        <v>0</v>
      </c>
      <c r="I17" s="119">
        <v>0</v>
      </c>
      <c r="J17" s="119">
        <v>0</v>
      </c>
      <c r="K17" s="39"/>
      <c r="L17" s="39"/>
    </row>
    <row r="18" spans="1:12" s="32" customFormat="1" ht="17.25" customHeight="1">
      <c r="A18" s="97"/>
      <c r="B18" s="231"/>
      <c r="C18" s="231" t="s">
        <v>38</v>
      </c>
      <c r="D18" s="231"/>
      <c r="E18" s="232" t="s">
        <v>354</v>
      </c>
      <c r="F18" s="119">
        <v>82.01</v>
      </c>
      <c r="G18" s="119">
        <v>82.01</v>
      </c>
      <c r="H18" s="119">
        <v>0</v>
      </c>
      <c r="I18" s="119">
        <v>0</v>
      </c>
      <c r="J18" s="119">
        <v>0</v>
      </c>
      <c r="K18" s="39"/>
      <c r="L18" s="39"/>
    </row>
    <row r="19" spans="1:12" s="32" customFormat="1" ht="17.25" customHeight="1">
      <c r="A19" s="97"/>
      <c r="B19" s="231" t="s">
        <v>398</v>
      </c>
      <c r="C19" s="231" t="s">
        <v>391</v>
      </c>
      <c r="D19" s="231" t="s">
        <v>41</v>
      </c>
      <c r="E19" s="232" t="s">
        <v>11</v>
      </c>
      <c r="F19" s="119">
        <v>82.01</v>
      </c>
      <c r="G19" s="119">
        <v>82.01</v>
      </c>
      <c r="H19" s="119">
        <v>0</v>
      </c>
      <c r="I19" s="119">
        <v>0</v>
      </c>
      <c r="J19" s="119">
        <v>0</v>
      </c>
      <c r="K19" s="39"/>
      <c r="L19" s="39"/>
    </row>
    <row r="20" spans="1:12" s="32" customFormat="1" ht="17.25" customHeight="1">
      <c r="A20" s="97"/>
      <c r="B20" s="231" t="s">
        <v>399</v>
      </c>
      <c r="C20" s="231"/>
      <c r="D20" s="231"/>
      <c r="E20" s="232" t="s">
        <v>40</v>
      </c>
      <c r="F20" s="119">
        <v>65.79</v>
      </c>
      <c r="G20" s="119">
        <v>65.79</v>
      </c>
      <c r="H20" s="119">
        <v>0</v>
      </c>
      <c r="I20" s="119">
        <v>0</v>
      </c>
      <c r="J20" s="119">
        <v>0</v>
      </c>
      <c r="K20" s="39"/>
      <c r="L20" s="39"/>
    </row>
    <row r="21" spans="1:12" s="32" customFormat="1" ht="17.25" customHeight="1">
      <c r="A21" s="97"/>
      <c r="B21" s="231"/>
      <c r="C21" s="231" t="s">
        <v>37</v>
      </c>
      <c r="D21" s="231"/>
      <c r="E21" s="232" t="s">
        <v>12</v>
      </c>
      <c r="F21" s="119">
        <v>65.79</v>
      </c>
      <c r="G21" s="119">
        <v>65.79</v>
      </c>
      <c r="H21" s="119">
        <v>0</v>
      </c>
      <c r="I21" s="119">
        <v>0</v>
      </c>
      <c r="J21" s="119">
        <v>0</v>
      </c>
      <c r="K21" s="39"/>
      <c r="L21" s="39"/>
    </row>
    <row r="22" spans="1:12" s="32" customFormat="1" ht="17.25" customHeight="1">
      <c r="A22" s="97"/>
      <c r="B22" s="231" t="s">
        <v>400</v>
      </c>
      <c r="C22" s="231" t="s">
        <v>392</v>
      </c>
      <c r="D22" s="231" t="s">
        <v>41</v>
      </c>
      <c r="E22" s="232" t="s">
        <v>13</v>
      </c>
      <c r="F22" s="119">
        <v>65.79</v>
      </c>
      <c r="G22" s="119">
        <v>65.79</v>
      </c>
      <c r="H22" s="119">
        <v>0</v>
      </c>
      <c r="I22" s="119">
        <v>0</v>
      </c>
      <c r="J22" s="119">
        <v>0</v>
      </c>
      <c r="K22" s="39"/>
      <c r="L22" s="39"/>
    </row>
  </sheetData>
  <sheetProtection/>
  <mergeCells count="13">
    <mergeCell ref="D5:D6"/>
    <mergeCell ref="E4:E6"/>
    <mergeCell ref="F5:F6"/>
    <mergeCell ref="A1:J1"/>
    <mergeCell ref="I2:J2"/>
    <mergeCell ref="I3:J3"/>
    <mergeCell ref="B4:D4"/>
    <mergeCell ref="F4:J4"/>
    <mergeCell ref="J5:J6"/>
    <mergeCell ref="G5:I5"/>
    <mergeCell ref="A4:A6"/>
    <mergeCell ref="B5:B6"/>
    <mergeCell ref="C5:C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85"/>
  <sheetViews>
    <sheetView zoomScalePageLayoutView="0" workbookViewId="0" topLeftCell="A1">
      <selection activeCell="P17" sqref="P17"/>
    </sheetView>
  </sheetViews>
  <sheetFormatPr defaultColWidth="9.16015625" defaultRowHeight="11.25"/>
  <cols>
    <col min="1" max="1" width="18.5" style="163" customWidth="1"/>
    <col min="2" max="3" width="7.5" style="163" customWidth="1"/>
    <col min="4" max="4" width="10.16015625" style="163" customWidth="1"/>
    <col min="5" max="5" width="44.83203125" style="163" customWidth="1"/>
    <col min="6" max="6" width="15.33203125" style="163" customWidth="1"/>
    <col min="7" max="7" width="12.5" style="163" customWidth="1"/>
    <col min="8" max="8" width="12.16015625" style="163" customWidth="1"/>
    <col min="9" max="10" width="14.83203125" style="163" customWidth="1"/>
    <col min="11" max="11" width="12.33203125" style="163" customWidth="1"/>
    <col min="12" max="12" width="12.5" style="163" customWidth="1"/>
    <col min="13" max="16384" width="9.16015625" style="163" customWidth="1"/>
  </cols>
  <sheetData>
    <row r="1" spans="1:13" ht="31.5" customHeight="1">
      <c r="A1" s="289" t="s">
        <v>495</v>
      </c>
      <c r="B1" s="289"/>
      <c r="C1" s="289"/>
      <c r="D1" s="289"/>
      <c r="E1" s="289"/>
      <c r="F1" s="289"/>
      <c r="G1" s="289"/>
      <c r="H1" s="289"/>
      <c r="I1" s="289"/>
      <c r="J1" s="289"/>
      <c r="K1" s="289"/>
      <c r="L1" s="289"/>
      <c r="M1" s="289"/>
    </row>
    <row r="2" spans="12:13" ht="15.75" customHeight="1">
      <c r="L2" s="290" t="s">
        <v>51</v>
      </c>
      <c r="M2" s="290"/>
    </row>
    <row r="3" spans="1:13" ht="18" customHeight="1">
      <c r="A3" s="164" t="s">
        <v>409</v>
      </c>
      <c r="B3" s="165"/>
      <c r="C3" s="165"/>
      <c r="D3" s="165"/>
      <c r="E3" s="165"/>
      <c r="F3" s="165"/>
      <c r="G3" s="165"/>
      <c r="H3" s="165"/>
      <c r="L3" s="291" t="s">
        <v>4</v>
      </c>
      <c r="M3" s="291"/>
    </row>
    <row r="4" spans="1:13" s="168" customFormat="1" ht="21.75" customHeight="1">
      <c r="A4" s="292" t="s">
        <v>16</v>
      </c>
      <c r="B4" s="292" t="s">
        <v>28</v>
      </c>
      <c r="C4" s="292"/>
      <c r="D4" s="292"/>
      <c r="E4" s="293" t="s">
        <v>29</v>
      </c>
      <c r="F4" s="293" t="s">
        <v>50</v>
      </c>
      <c r="G4" s="293"/>
      <c r="H4" s="293"/>
      <c r="I4" s="293"/>
      <c r="J4" s="293"/>
      <c r="K4" s="293"/>
      <c r="L4" s="293"/>
      <c r="M4" s="293"/>
    </row>
    <row r="5" spans="1:13" s="168" customFormat="1" ht="24">
      <c r="A5" s="292"/>
      <c r="B5" s="166" t="s">
        <v>30</v>
      </c>
      <c r="C5" s="166" t="s">
        <v>31</v>
      </c>
      <c r="D5" s="167" t="s">
        <v>32</v>
      </c>
      <c r="E5" s="293"/>
      <c r="F5" s="167" t="s">
        <v>19</v>
      </c>
      <c r="G5" s="169" t="s">
        <v>52</v>
      </c>
      <c r="H5" s="169" t="s">
        <v>53</v>
      </c>
      <c r="I5" s="169" t="s">
        <v>54</v>
      </c>
      <c r="J5" s="169" t="s">
        <v>55</v>
      </c>
      <c r="K5" s="169" t="s">
        <v>56</v>
      </c>
      <c r="L5" s="169" t="s">
        <v>57</v>
      </c>
      <c r="M5" s="169" t="s">
        <v>58</v>
      </c>
    </row>
    <row r="6" spans="1:13" s="168" customFormat="1" ht="22.5" customHeight="1">
      <c r="A6" s="170"/>
      <c r="B6" s="144"/>
      <c r="C6" s="144"/>
      <c r="D6" s="144"/>
      <c r="E6" s="171" t="s">
        <v>19</v>
      </c>
      <c r="F6" s="172">
        <f>F7</f>
        <v>1492.92</v>
      </c>
      <c r="G6" s="172">
        <f>G7</f>
        <v>850.78</v>
      </c>
      <c r="H6" s="172">
        <f>H7</f>
        <v>453.29</v>
      </c>
      <c r="I6" s="172">
        <f>I7</f>
        <v>185.38</v>
      </c>
      <c r="J6" s="172"/>
      <c r="K6" s="172">
        <f>K7</f>
        <v>3.47</v>
      </c>
      <c r="L6" s="172"/>
      <c r="M6" s="172"/>
    </row>
    <row r="7" spans="1:13" s="168" customFormat="1" ht="24" customHeight="1">
      <c r="A7" s="178" t="s">
        <v>415</v>
      </c>
      <c r="B7" s="232"/>
      <c r="C7" s="236"/>
      <c r="D7" s="236"/>
      <c r="E7" s="236"/>
      <c r="F7" s="237">
        <v>1492.92</v>
      </c>
      <c r="G7" s="172">
        <f>SUM(G8)</f>
        <v>850.78</v>
      </c>
      <c r="H7" s="172">
        <f>SUM(H24)</f>
        <v>453.29</v>
      </c>
      <c r="I7" s="172">
        <f>SUM(I70)</f>
        <v>185.38</v>
      </c>
      <c r="J7" s="172"/>
      <c r="K7" s="173">
        <f>SUM(K83)</f>
        <v>3.47</v>
      </c>
      <c r="L7" s="173"/>
      <c r="M7" s="174"/>
    </row>
    <row r="8" spans="1:13" ht="15" customHeight="1">
      <c r="A8" s="178"/>
      <c r="B8" s="232" t="s">
        <v>428</v>
      </c>
      <c r="C8" s="236"/>
      <c r="D8" s="236"/>
      <c r="E8" s="236" t="s">
        <v>24</v>
      </c>
      <c r="F8" s="237">
        <v>850.78</v>
      </c>
      <c r="G8" s="237">
        <v>850.78</v>
      </c>
      <c r="H8" s="175"/>
      <c r="I8" s="175"/>
      <c r="J8" s="175"/>
      <c r="K8" s="175"/>
      <c r="L8" s="175"/>
      <c r="M8" s="175"/>
    </row>
    <row r="9" spans="1:13" ht="15" customHeight="1">
      <c r="A9" s="178"/>
      <c r="B9" s="232"/>
      <c r="C9" s="236" t="s">
        <v>208</v>
      </c>
      <c r="D9" s="236"/>
      <c r="E9" s="236" t="s">
        <v>220</v>
      </c>
      <c r="F9" s="237">
        <v>338.22</v>
      </c>
      <c r="G9" s="237">
        <v>338.22</v>
      </c>
      <c r="H9" s="175"/>
      <c r="I9" s="175"/>
      <c r="J9" s="175"/>
      <c r="K9" s="175"/>
      <c r="L9" s="175"/>
      <c r="M9" s="175"/>
    </row>
    <row r="10" spans="1:13" ht="15" customHeight="1">
      <c r="A10" s="178"/>
      <c r="B10" s="232" t="s">
        <v>36</v>
      </c>
      <c r="C10" s="236" t="s">
        <v>429</v>
      </c>
      <c r="D10" s="236" t="s">
        <v>215</v>
      </c>
      <c r="E10" s="236" t="s">
        <v>221</v>
      </c>
      <c r="F10" s="237">
        <v>338.22</v>
      </c>
      <c r="G10" s="237">
        <v>338.22</v>
      </c>
      <c r="H10" s="175"/>
      <c r="I10" s="175"/>
      <c r="J10" s="175"/>
      <c r="K10" s="175"/>
      <c r="L10" s="175"/>
      <c r="M10" s="175"/>
    </row>
    <row r="11" spans="1:13" ht="15" customHeight="1">
      <c r="A11" s="178"/>
      <c r="B11" s="232"/>
      <c r="C11" s="236" t="s">
        <v>209</v>
      </c>
      <c r="D11" s="236"/>
      <c r="E11" s="236" t="s">
        <v>222</v>
      </c>
      <c r="F11" s="237">
        <v>232.19</v>
      </c>
      <c r="G11" s="237">
        <v>232.19</v>
      </c>
      <c r="H11" s="175"/>
      <c r="I11" s="175"/>
      <c r="J11" s="175"/>
      <c r="K11" s="175"/>
      <c r="L11" s="175"/>
      <c r="M11" s="175"/>
    </row>
    <row r="12" spans="1:13" ht="15" customHeight="1">
      <c r="A12" s="178"/>
      <c r="B12" s="232" t="s">
        <v>36</v>
      </c>
      <c r="C12" s="236" t="s">
        <v>430</v>
      </c>
      <c r="D12" s="236" t="s">
        <v>216</v>
      </c>
      <c r="E12" s="236" t="s">
        <v>223</v>
      </c>
      <c r="F12" s="237">
        <v>209.46</v>
      </c>
      <c r="G12" s="237">
        <v>209.46</v>
      </c>
      <c r="H12" s="175"/>
      <c r="I12" s="175"/>
      <c r="J12" s="175"/>
      <c r="K12" s="175"/>
      <c r="L12" s="175"/>
      <c r="M12" s="175"/>
    </row>
    <row r="13" spans="1:13" ht="15" customHeight="1">
      <c r="A13" s="178"/>
      <c r="B13" s="232" t="s">
        <v>36</v>
      </c>
      <c r="C13" s="236" t="s">
        <v>430</v>
      </c>
      <c r="D13" s="236" t="s">
        <v>217</v>
      </c>
      <c r="E13" s="236" t="s">
        <v>224</v>
      </c>
      <c r="F13" s="237">
        <v>22.73</v>
      </c>
      <c r="G13" s="237">
        <v>22.73</v>
      </c>
      <c r="H13" s="175"/>
      <c r="I13" s="175"/>
      <c r="J13" s="175"/>
      <c r="K13" s="175"/>
      <c r="L13" s="175"/>
      <c r="M13" s="175"/>
    </row>
    <row r="14" spans="1:13" ht="15" customHeight="1">
      <c r="A14" s="178"/>
      <c r="B14" s="232"/>
      <c r="C14" s="236" t="s">
        <v>210</v>
      </c>
      <c r="D14" s="236"/>
      <c r="E14" s="236" t="s">
        <v>225</v>
      </c>
      <c r="F14" s="237">
        <v>28.19</v>
      </c>
      <c r="G14" s="237">
        <v>28.19</v>
      </c>
      <c r="H14" s="175"/>
      <c r="I14" s="175"/>
      <c r="J14" s="175"/>
      <c r="K14" s="175"/>
      <c r="L14" s="175"/>
      <c r="M14" s="175"/>
    </row>
    <row r="15" spans="1:13" ht="15" customHeight="1">
      <c r="A15" s="178"/>
      <c r="B15" s="232" t="s">
        <v>36</v>
      </c>
      <c r="C15" s="236" t="s">
        <v>431</v>
      </c>
      <c r="D15" s="236" t="s">
        <v>218</v>
      </c>
      <c r="E15" s="236" t="s">
        <v>226</v>
      </c>
      <c r="F15" s="237">
        <v>28.19</v>
      </c>
      <c r="G15" s="237">
        <v>28.19</v>
      </c>
      <c r="H15" s="175"/>
      <c r="I15" s="175"/>
      <c r="J15" s="175"/>
      <c r="K15" s="175"/>
      <c r="L15" s="175"/>
      <c r="M15" s="175"/>
    </row>
    <row r="16" spans="1:13" ht="15" customHeight="1">
      <c r="A16" s="178"/>
      <c r="B16" s="232"/>
      <c r="C16" s="236" t="s">
        <v>211</v>
      </c>
      <c r="D16" s="236"/>
      <c r="E16" s="236" t="s">
        <v>227</v>
      </c>
      <c r="F16" s="237">
        <v>104.38</v>
      </c>
      <c r="G16" s="237">
        <v>104.38</v>
      </c>
      <c r="H16" s="175"/>
      <c r="I16" s="175"/>
      <c r="J16" s="175"/>
      <c r="K16" s="175"/>
      <c r="L16" s="175"/>
      <c r="M16" s="175"/>
    </row>
    <row r="17" spans="1:13" ht="15" customHeight="1">
      <c r="A17" s="178"/>
      <c r="B17" s="232" t="s">
        <v>36</v>
      </c>
      <c r="C17" s="236" t="s">
        <v>432</v>
      </c>
      <c r="D17" s="236" t="s">
        <v>433</v>
      </c>
      <c r="E17" s="236" t="s">
        <v>434</v>
      </c>
      <c r="F17" s="237">
        <v>104.38</v>
      </c>
      <c r="G17" s="237">
        <v>104.38</v>
      </c>
      <c r="H17" s="175"/>
      <c r="I17" s="175"/>
      <c r="J17" s="175"/>
      <c r="K17" s="175"/>
      <c r="L17" s="175"/>
      <c r="M17" s="175"/>
    </row>
    <row r="18" spans="1:13" ht="15" customHeight="1">
      <c r="A18" s="178"/>
      <c r="B18" s="232"/>
      <c r="C18" s="236" t="s">
        <v>212</v>
      </c>
      <c r="D18" s="236"/>
      <c r="E18" s="236" t="s">
        <v>228</v>
      </c>
      <c r="F18" s="237">
        <v>45.36</v>
      </c>
      <c r="G18" s="237">
        <v>45.36</v>
      </c>
      <c r="H18" s="175"/>
      <c r="I18" s="175"/>
      <c r="J18" s="175"/>
      <c r="K18" s="175"/>
      <c r="L18" s="175"/>
      <c r="M18" s="175"/>
    </row>
    <row r="19" spans="1:13" ht="15" customHeight="1">
      <c r="A19" s="178"/>
      <c r="B19" s="232" t="s">
        <v>36</v>
      </c>
      <c r="C19" s="236" t="s">
        <v>435</v>
      </c>
      <c r="D19" s="236" t="s">
        <v>436</v>
      </c>
      <c r="E19" s="236" t="s">
        <v>437</v>
      </c>
      <c r="F19" s="237">
        <v>45.36</v>
      </c>
      <c r="G19" s="237">
        <v>45.36</v>
      </c>
      <c r="H19" s="175"/>
      <c r="I19" s="175"/>
      <c r="J19" s="175"/>
      <c r="K19" s="175"/>
      <c r="L19" s="175"/>
      <c r="M19" s="175"/>
    </row>
    <row r="20" spans="1:13" ht="15" customHeight="1">
      <c r="A20" s="178"/>
      <c r="B20" s="232"/>
      <c r="C20" s="236" t="s">
        <v>213</v>
      </c>
      <c r="D20" s="236"/>
      <c r="E20" s="236" t="s">
        <v>229</v>
      </c>
      <c r="F20" s="237">
        <v>36.65</v>
      </c>
      <c r="G20" s="237">
        <v>36.65</v>
      </c>
      <c r="H20" s="175"/>
      <c r="I20" s="175"/>
      <c r="J20" s="175"/>
      <c r="K20" s="175"/>
      <c r="L20" s="175"/>
      <c r="M20" s="175"/>
    </row>
    <row r="21" spans="1:13" ht="15" customHeight="1">
      <c r="A21" s="178"/>
      <c r="B21" s="232" t="s">
        <v>36</v>
      </c>
      <c r="C21" s="236" t="s">
        <v>438</v>
      </c>
      <c r="D21" s="236" t="s">
        <v>439</v>
      </c>
      <c r="E21" s="236" t="s">
        <v>440</v>
      </c>
      <c r="F21" s="237">
        <v>36.65</v>
      </c>
      <c r="G21" s="237">
        <v>36.65</v>
      </c>
      <c r="H21" s="175"/>
      <c r="I21" s="175"/>
      <c r="J21" s="175"/>
      <c r="K21" s="175"/>
      <c r="L21" s="175"/>
      <c r="M21" s="175"/>
    </row>
    <row r="22" spans="1:13" ht="15" customHeight="1">
      <c r="A22" s="178"/>
      <c r="B22" s="232"/>
      <c r="C22" s="236" t="s">
        <v>214</v>
      </c>
      <c r="D22" s="236"/>
      <c r="E22" s="236" t="s">
        <v>230</v>
      </c>
      <c r="F22" s="237">
        <v>65.79</v>
      </c>
      <c r="G22" s="237">
        <v>65.79</v>
      </c>
      <c r="H22" s="175"/>
      <c r="I22" s="175"/>
      <c r="J22" s="175"/>
      <c r="K22" s="175"/>
      <c r="L22" s="175"/>
      <c r="M22" s="175"/>
    </row>
    <row r="23" spans="1:13" ht="15" customHeight="1">
      <c r="A23" s="178"/>
      <c r="B23" s="232" t="s">
        <v>36</v>
      </c>
      <c r="C23" s="236" t="s">
        <v>441</v>
      </c>
      <c r="D23" s="236" t="s">
        <v>219</v>
      </c>
      <c r="E23" s="236" t="s">
        <v>231</v>
      </c>
      <c r="F23" s="237">
        <v>65.79</v>
      </c>
      <c r="G23" s="237">
        <v>65.79</v>
      </c>
      <c r="H23" s="175"/>
      <c r="I23" s="175"/>
      <c r="J23" s="175"/>
      <c r="K23" s="175"/>
      <c r="L23" s="175"/>
      <c r="M23" s="175"/>
    </row>
    <row r="24" spans="1:13" ht="15" customHeight="1">
      <c r="A24" s="178"/>
      <c r="B24" s="232" t="s">
        <v>85</v>
      </c>
      <c r="C24" s="236"/>
      <c r="D24" s="236"/>
      <c r="E24" s="236" t="s">
        <v>25</v>
      </c>
      <c r="F24" s="237">
        <v>453.29</v>
      </c>
      <c r="G24" s="175"/>
      <c r="H24" s="237">
        <v>453.29</v>
      </c>
      <c r="I24" s="176"/>
      <c r="J24" s="176"/>
      <c r="K24" s="176"/>
      <c r="L24" s="177"/>
      <c r="M24" s="175"/>
    </row>
    <row r="25" spans="1:13" ht="15" customHeight="1">
      <c r="A25" s="178"/>
      <c r="B25" s="232"/>
      <c r="C25" s="236" t="s">
        <v>232</v>
      </c>
      <c r="D25" s="236"/>
      <c r="E25" s="236" t="s">
        <v>233</v>
      </c>
      <c r="F25" s="237">
        <v>50.64</v>
      </c>
      <c r="G25" s="175"/>
      <c r="H25" s="237">
        <v>50.64</v>
      </c>
      <c r="I25" s="176"/>
      <c r="J25" s="177"/>
      <c r="K25" s="176"/>
      <c r="L25" s="177"/>
      <c r="M25" s="175"/>
    </row>
    <row r="26" spans="1:13" ht="15" customHeight="1">
      <c r="A26" s="178"/>
      <c r="B26" s="232" t="s">
        <v>36</v>
      </c>
      <c r="C26" s="236" t="s">
        <v>442</v>
      </c>
      <c r="D26" s="236" t="s">
        <v>267</v>
      </c>
      <c r="E26" s="236" t="s">
        <v>86</v>
      </c>
      <c r="F26" s="237">
        <v>8.96</v>
      </c>
      <c r="G26" s="175"/>
      <c r="H26" s="237">
        <v>8.96</v>
      </c>
      <c r="I26" s="176"/>
      <c r="J26" s="177"/>
      <c r="K26" s="177"/>
      <c r="L26" s="177"/>
      <c r="M26" s="175"/>
    </row>
    <row r="27" spans="1:13" ht="15" customHeight="1">
      <c r="A27" s="178"/>
      <c r="B27" s="232" t="s">
        <v>36</v>
      </c>
      <c r="C27" s="236" t="s">
        <v>442</v>
      </c>
      <c r="D27" s="236" t="s">
        <v>268</v>
      </c>
      <c r="E27" s="236" t="s">
        <v>234</v>
      </c>
      <c r="F27" s="237">
        <v>41.68</v>
      </c>
      <c r="G27" s="175"/>
      <c r="H27" s="237">
        <v>41.68</v>
      </c>
      <c r="I27" s="176"/>
      <c r="J27" s="177"/>
      <c r="K27" s="177"/>
      <c r="L27" s="177"/>
      <c r="M27" s="175"/>
    </row>
    <row r="28" spans="1:13" ht="15" customHeight="1">
      <c r="A28" s="178"/>
      <c r="B28" s="232"/>
      <c r="C28" s="236" t="s">
        <v>269</v>
      </c>
      <c r="D28" s="236"/>
      <c r="E28" s="236" t="s">
        <v>235</v>
      </c>
      <c r="F28" s="237">
        <v>24.9</v>
      </c>
      <c r="G28" s="175"/>
      <c r="H28" s="237">
        <v>24.9</v>
      </c>
      <c r="I28" s="176"/>
      <c r="J28" s="177"/>
      <c r="K28" s="177"/>
      <c r="L28" s="177"/>
      <c r="M28" s="175"/>
    </row>
    <row r="29" spans="1:13" ht="15" customHeight="1">
      <c r="A29" s="178"/>
      <c r="B29" s="232" t="s">
        <v>36</v>
      </c>
      <c r="C29" s="236" t="s">
        <v>443</v>
      </c>
      <c r="D29" s="236" t="s">
        <v>270</v>
      </c>
      <c r="E29" s="236" t="s">
        <v>236</v>
      </c>
      <c r="F29" s="237">
        <v>24.9</v>
      </c>
      <c r="G29" s="175"/>
      <c r="H29" s="237">
        <v>24.9</v>
      </c>
      <c r="I29" s="176"/>
      <c r="J29" s="177"/>
      <c r="K29" s="177"/>
      <c r="L29" s="177"/>
      <c r="M29" s="175"/>
    </row>
    <row r="30" spans="1:13" ht="15" customHeight="1">
      <c r="A30" s="178"/>
      <c r="B30" s="232"/>
      <c r="C30" s="236" t="s">
        <v>271</v>
      </c>
      <c r="D30" s="236"/>
      <c r="E30" s="236" t="s">
        <v>237</v>
      </c>
      <c r="F30" s="237">
        <v>0.3</v>
      </c>
      <c r="G30" s="175"/>
      <c r="H30" s="237">
        <v>0.3</v>
      </c>
      <c r="I30" s="176"/>
      <c r="J30" s="177"/>
      <c r="K30" s="177"/>
      <c r="L30" s="177"/>
      <c r="M30" s="175"/>
    </row>
    <row r="31" spans="1:13" ht="15" customHeight="1">
      <c r="A31" s="178"/>
      <c r="B31" s="232" t="s">
        <v>36</v>
      </c>
      <c r="C31" s="236" t="s">
        <v>444</v>
      </c>
      <c r="D31" s="236" t="s">
        <v>272</v>
      </c>
      <c r="E31" s="236" t="s">
        <v>89</v>
      </c>
      <c r="F31" s="237">
        <v>0.3</v>
      </c>
      <c r="G31" s="175"/>
      <c r="H31" s="237">
        <v>0.3</v>
      </c>
      <c r="I31" s="176"/>
      <c r="J31" s="177"/>
      <c r="K31" s="177"/>
      <c r="L31" s="177"/>
      <c r="M31" s="175"/>
    </row>
    <row r="32" spans="1:13" ht="15" customHeight="1">
      <c r="A32" s="178"/>
      <c r="B32" s="232"/>
      <c r="C32" s="236" t="s">
        <v>273</v>
      </c>
      <c r="D32" s="236"/>
      <c r="E32" s="236" t="s">
        <v>238</v>
      </c>
      <c r="F32" s="237">
        <v>0.2</v>
      </c>
      <c r="G32" s="175"/>
      <c r="H32" s="237">
        <v>0.2</v>
      </c>
      <c r="I32" s="176"/>
      <c r="J32" s="177"/>
      <c r="K32" s="177"/>
      <c r="L32" s="177"/>
      <c r="M32" s="175"/>
    </row>
    <row r="33" spans="1:13" ht="15" customHeight="1">
      <c r="A33" s="178"/>
      <c r="B33" s="232" t="s">
        <v>36</v>
      </c>
      <c r="C33" s="236" t="s">
        <v>445</v>
      </c>
      <c r="D33" s="236" t="s">
        <v>274</v>
      </c>
      <c r="E33" s="236" t="s">
        <v>239</v>
      </c>
      <c r="F33" s="237">
        <v>0.2</v>
      </c>
      <c r="G33" s="175"/>
      <c r="H33" s="237">
        <v>0.2</v>
      </c>
      <c r="I33" s="176"/>
      <c r="J33" s="177"/>
      <c r="K33" s="177"/>
      <c r="L33" s="177"/>
      <c r="M33" s="175"/>
    </row>
    <row r="34" spans="1:13" ht="15" customHeight="1">
      <c r="A34" s="178"/>
      <c r="B34" s="232"/>
      <c r="C34" s="236" t="s">
        <v>275</v>
      </c>
      <c r="D34" s="236"/>
      <c r="E34" s="236" t="s">
        <v>240</v>
      </c>
      <c r="F34" s="237">
        <v>0.8</v>
      </c>
      <c r="G34" s="175"/>
      <c r="H34" s="237">
        <v>0.8</v>
      </c>
      <c r="I34" s="176"/>
      <c r="J34" s="177"/>
      <c r="K34" s="177"/>
      <c r="L34" s="177"/>
      <c r="M34" s="175"/>
    </row>
    <row r="35" spans="1:13" ht="15" customHeight="1">
      <c r="A35" s="178"/>
      <c r="B35" s="232" t="s">
        <v>36</v>
      </c>
      <c r="C35" s="236" t="s">
        <v>446</v>
      </c>
      <c r="D35" s="236" t="s">
        <v>276</v>
      </c>
      <c r="E35" s="236" t="s">
        <v>241</v>
      </c>
      <c r="F35" s="237">
        <v>0.8</v>
      </c>
      <c r="G35" s="175"/>
      <c r="H35" s="237">
        <v>0.8</v>
      </c>
      <c r="I35" s="176"/>
      <c r="J35" s="177"/>
      <c r="K35" s="177"/>
      <c r="L35" s="177"/>
      <c r="M35" s="175"/>
    </row>
    <row r="36" spans="1:13" ht="15" customHeight="1">
      <c r="A36" s="178"/>
      <c r="B36" s="232"/>
      <c r="C36" s="236" t="s">
        <v>277</v>
      </c>
      <c r="D36" s="236"/>
      <c r="E36" s="236" t="s">
        <v>242</v>
      </c>
      <c r="F36" s="237">
        <v>30.45</v>
      </c>
      <c r="G36" s="175"/>
      <c r="H36" s="237">
        <v>30.45</v>
      </c>
      <c r="I36" s="176"/>
      <c r="J36" s="177"/>
      <c r="K36" s="177"/>
      <c r="L36" s="177"/>
      <c r="M36" s="175"/>
    </row>
    <row r="37" spans="1:13" ht="15" customHeight="1">
      <c r="A37" s="178"/>
      <c r="B37" s="232" t="s">
        <v>36</v>
      </c>
      <c r="C37" s="236" t="s">
        <v>447</v>
      </c>
      <c r="D37" s="236" t="s">
        <v>278</v>
      </c>
      <c r="E37" s="236" t="s">
        <v>243</v>
      </c>
      <c r="F37" s="237">
        <v>30.45</v>
      </c>
      <c r="G37" s="175"/>
      <c r="H37" s="237">
        <v>30.45</v>
      </c>
      <c r="I37" s="176"/>
      <c r="J37" s="177"/>
      <c r="K37" s="177"/>
      <c r="L37" s="177"/>
      <c r="M37" s="175"/>
    </row>
    <row r="38" spans="1:13" ht="15" customHeight="1">
      <c r="A38" s="178"/>
      <c r="B38" s="232"/>
      <c r="C38" s="236" t="s">
        <v>448</v>
      </c>
      <c r="D38" s="236"/>
      <c r="E38" s="236" t="s">
        <v>449</v>
      </c>
      <c r="F38" s="237">
        <v>5.1</v>
      </c>
      <c r="G38" s="175"/>
      <c r="H38" s="237">
        <v>5.1</v>
      </c>
      <c r="I38" s="176"/>
      <c r="J38" s="177"/>
      <c r="K38" s="177"/>
      <c r="L38" s="177"/>
      <c r="M38" s="175"/>
    </row>
    <row r="39" spans="1:13" ht="15" customHeight="1">
      <c r="A39" s="178"/>
      <c r="B39" s="232" t="s">
        <v>36</v>
      </c>
      <c r="C39" s="236" t="s">
        <v>450</v>
      </c>
      <c r="D39" s="236" t="s">
        <v>451</v>
      </c>
      <c r="E39" s="236" t="s">
        <v>452</v>
      </c>
      <c r="F39" s="237">
        <v>5.1</v>
      </c>
      <c r="G39" s="175"/>
      <c r="H39" s="237">
        <v>5.1</v>
      </c>
      <c r="I39" s="176"/>
      <c r="J39" s="176"/>
      <c r="K39" s="177"/>
      <c r="L39" s="177"/>
      <c r="M39" s="175"/>
    </row>
    <row r="40" spans="1:13" ht="15" customHeight="1">
      <c r="A40" s="178"/>
      <c r="B40" s="232"/>
      <c r="C40" s="236" t="s">
        <v>279</v>
      </c>
      <c r="D40" s="236"/>
      <c r="E40" s="236" t="s">
        <v>244</v>
      </c>
      <c r="F40" s="237">
        <v>10</v>
      </c>
      <c r="G40" s="175"/>
      <c r="H40" s="237">
        <v>10</v>
      </c>
      <c r="I40" s="176"/>
      <c r="J40" s="176"/>
      <c r="K40" s="176"/>
      <c r="L40" s="177"/>
      <c r="M40" s="175"/>
    </row>
    <row r="41" spans="1:13" ht="15" customHeight="1">
      <c r="A41" s="178"/>
      <c r="B41" s="232" t="s">
        <v>36</v>
      </c>
      <c r="C41" s="236" t="s">
        <v>453</v>
      </c>
      <c r="D41" s="236" t="s">
        <v>280</v>
      </c>
      <c r="E41" s="236" t="s">
        <v>245</v>
      </c>
      <c r="F41" s="237">
        <v>10</v>
      </c>
      <c r="G41" s="175"/>
      <c r="H41" s="237">
        <v>10</v>
      </c>
      <c r="I41" s="176"/>
      <c r="J41" s="177"/>
      <c r="K41" s="176"/>
      <c r="L41" s="177"/>
      <c r="M41" s="175"/>
    </row>
    <row r="42" spans="1:13" ht="15" customHeight="1">
      <c r="A42" s="178"/>
      <c r="B42" s="232"/>
      <c r="C42" s="236" t="s">
        <v>281</v>
      </c>
      <c r="D42" s="236"/>
      <c r="E42" s="236" t="s">
        <v>246</v>
      </c>
      <c r="F42" s="237">
        <v>71</v>
      </c>
      <c r="G42" s="175"/>
      <c r="H42" s="237">
        <v>71</v>
      </c>
      <c r="I42" s="176"/>
      <c r="J42" s="177"/>
      <c r="K42" s="177"/>
      <c r="L42" s="177"/>
      <c r="M42" s="175"/>
    </row>
    <row r="43" spans="1:13" ht="15" customHeight="1">
      <c r="A43" s="178"/>
      <c r="B43" s="232" t="s">
        <v>36</v>
      </c>
      <c r="C43" s="236" t="s">
        <v>454</v>
      </c>
      <c r="D43" s="236" t="s">
        <v>282</v>
      </c>
      <c r="E43" s="236" t="s">
        <v>95</v>
      </c>
      <c r="F43" s="237">
        <v>5</v>
      </c>
      <c r="G43" s="175"/>
      <c r="H43" s="237">
        <v>5</v>
      </c>
      <c r="I43" s="176"/>
      <c r="J43" s="177"/>
      <c r="K43" s="177"/>
      <c r="L43" s="177"/>
      <c r="M43" s="175"/>
    </row>
    <row r="44" spans="1:13" ht="15" customHeight="1">
      <c r="A44" s="178"/>
      <c r="B44" s="232" t="s">
        <v>36</v>
      </c>
      <c r="C44" s="236" t="s">
        <v>454</v>
      </c>
      <c r="D44" s="236" t="s">
        <v>283</v>
      </c>
      <c r="E44" s="236" t="s">
        <v>247</v>
      </c>
      <c r="F44" s="237">
        <v>66</v>
      </c>
      <c r="G44" s="175"/>
      <c r="H44" s="237">
        <v>66</v>
      </c>
      <c r="I44" s="176"/>
      <c r="J44" s="177"/>
      <c r="K44" s="177"/>
      <c r="L44" s="177"/>
      <c r="M44" s="175"/>
    </row>
    <row r="45" spans="1:13" ht="15" customHeight="1">
      <c r="A45" s="178"/>
      <c r="B45" s="232"/>
      <c r="C45" s="236" t="s">
        <v>284</v>
      </c>
      <c r="D45" s="236"/>
      <c r="E45" s="236" t="s">
        <v>248</v>
      </c>
      <c r="F45" s="237">
        <v>9.9</v>
      </c>
      <c r="G45" s="175"/>
      <c r="H45" s="237">
        <v>9.9</v>
      </c>
      <c r="I45" s="176"/>
      <c r="J45" s="177"/>
      <c r="K45" s="177"/>
      <c r="L45" s="177"/>
      <c r="M45" s="175"/>
    </row>
    <row r="46" spans="1:13" ht="15" customHeight="1">
      <c r="A46" s="178"/>
      <c r="B46" s="232" t="s">
        <v>36</v>
      </c>
      <c r="C46" s="236" t="s">
        <v>455</v>
      </c>
      <c r="D46" s="236" t="s">
        <v>285</v>
      </c>
      <c r="E46" s="236" t="s">
        <v>249</v>
      </c>
      <c r="F46" s="237">
        <v>9.9</v>
      </c>
      <c r="G46" s="175"/>
      <c r="H46" s="237">
        <v>9.9</v>
      </c>
      <c r="I46" s="176"/>
      <c r="J46" s="177"/>
      <c r="K46" s="177"/>
      <c r="L46" s="177"/>
      <c r="M46" s="175"/>
    </row>
    <row r="47" spans="1:13" ht="15" customHeight="1">
      <c r="A47" s="178"/>
      <c r="B47" s="232"/>
      <c r="C47" s="236" t="s">
        <v>286</v>
      </c>
      <c r="D47" s="236"/>
      <c r="E47" s="236" t="s">
        <v>250</v>
      </c>
      <c r="F47" s="237">
        <v>1.7</v>
      </c>
      <c r="G47" s="175"/>
      <c r="H47" s="237">
        <v>1.7</v>
      </c>
      <c r="I47" s="176"/>
      <c r="J47" s="177"/>
      <c r="K47" s="177"/>
      <c r="L47" s="177"/>
      <c r="M47" s="175"/>
    </row>
    <row r="48" spans="1:13" ht="15" customHeight="1">
      <c r="A48" s="178"/>
      <c r="B48" s="232" t="s">
        <v>36</v>
      </c>
      <c r="C48" s="236" t="s">
        <v>456</v>
      </c>
      <c r="D48" s="236" t="s">
        <v>457</v>
      </c>
      <c r="E48" s="236" t="s">
        <v>98</v>
      </c>
      <c r="F48" s="237">
        <v>0.1</v>
      </c>
      <c r="G48" s="175"/>
      <c r="H48" s="237">
        <v>0.1</v>
      </c>
      <c r="I48" s="176"/>
      <c r="J48" s="177"/>
      <c r="K48" s="177"/>
      <c r="L48" s="177"/>
      <c r="M48" s="175"/>
    </row>
    <row r="49" spans="1:13" ht="15" customHeight="1">
      <c r="A49" s="178"/>
      <c r="B49" s="232" t="s">
        <v>36</v>
      </c>
      <c r="C49" s="236" t="s">
        <v>456</v>
      </c>
      <c r="D49" s="236" t="s">
        <v>287</v>
      </c>
      <c r="E49" s="236" t="s">
        <v>251</v>
      </c>
      <c r="F49" s="237">
        <v>1.6</v>
      </c>
      <c r="G49" s="175"/>
      <c r="H49" s="237">
        <v>1.6</v>
      </c>
      <c r="I49" s="176"/>
      <c r="J49" s="177"/>
      <c r="K49" s="177"/>
      <c r="L49" s="177"/>
      <c r="M49" s="175"/>
    </row>
    <row r="50" spans="1:13" ht="15" customHeight="1">
      <c r="A50" s="178"/>
      <c r="B50" s="232"/>
      <c r="C50" s="236" t="s">
        <v>288</v>
      </c>
      <c r="D50" s="236"/>
      <c r="E50" s="236" t="s">
        <v>252</v>
      </c>
      <c r="F50" s="237">
        <v>14</v>
      </c>
      <c r="G50" s="175"/>
      <c r="H50" s="237">
        <v>14</v>
      </c>
      <c r="I50" s="176"/>
      <c r="J50" s="177"/>
      <c r="K50" s="177"/>
      <c r="L50" s="177"/>
      <c r="M50" s="175"/>
    </row>
    <row r="51" spans="1:13" ht="15" customHeight="1">
      <c r="A51" s="178"/>
      <c r="B51" s="232" t="s">
        <v>36</v>
      </c>
      <c r="C51" s="236" t="s">
        <v>458</v>
      </c>
      <c r="D51" s="236" t="s">
        <v>289</v>
      </c>
      <c r="E51" s="236" t="s">
        <v>253</v>
      </c>
      <c r="F51" s="237">
        <v>14</v>
      </c>
      <c r="G51" s="175"/>
      <c r="H51" s="237">
        <v>14</v>
      </c>
      <c r="I51" s="176"/>
      <c r="J51" s="177"/>
      <c r="K51" s="177"/>
      <c r="L51" s="177"/>
      <c r="M51" s="175"/>
    </row>
    <row r="52" spans="1:13" ht="15" customHeight="1">
      <c r="A52" s="178"/>
      <c r="B52" s="232"/>
      <c r="C52" s="236" t="s">
        <v>290</v>
      </c>
      <c r="D52" s="236"/>
      <c r="E52" s="236" t="s">
        <v>254</v>
      </c>
      <c r="F52" s="237">
        <v>6</v>
      </c>
      <c r="G52" s="175"/>
      <c r="H52" s="237">
        <v>6</v>
      </c>
      <c r="I52" s="176"/>
      <c r="J52" s="177"/>
      <c r="K52" s="177"/>
      <c r="L52" s="177"/>
      <c r="M52" s="175"/>
    </row>
    <row r="53" spans="1:13" ht="15" customHeight="1">
      <c r="A53" s="178"/>
      <c r="B53" s="232" t="s">
        <v>36</v>
      </c>
      <c r="C53" s="236" t="s">
        <v>459</v>
      </c>
      <c r="D53" s="236" t="s">
        <v>460</v>
      </c>
      <c r="E53" s="236" t="s">
        <v>102</v>
      </c>
      <c r="F53" s="237">
        <v>4</v>
      </c>
      <c r="G53" s="175"/>
      <c r="H53" s="237">
        <v>4</v>
      </c>
      <c r="I53" s="176"/>
      <c r="J53" s="177"/>
      <c r="K53" s="177"/>
      <c r="L53" s="177"/>
      <c r="M53" s="175"/>
    </row>
    <row r="54" spans="1:13" ht="15" customHeight="1">
      <c r="A54" s="178"/>
      <c r="B54" s="232" t="s">
        <v>36</v>
      </c>
      <c r="C54" s="236" t="s">
        <v>459</v>
      </c>
      <c r="D54" s="236" t="s">
        <v>291</v>
      </c>
      <c r="E54" s="236" t="s">
        <v>255</v>
      </c>
      <c r="F54" s="237">
        <v>2</v>
      </c>
      <c r="G54" s="175"/>
      <c r="H54" s="237">
        <v>2</v>
      </c>
      <c r="I54" s="176"/>
      <c r="J54" s="177"/>
      <c r="K54" s="177"/>
      <c r="L54" s="177"/>
      <c r="M54" s="175"/>
    </row>
    <row r="55" spans="1:13" ht="15" customHeight="1">
      <c r="A55" s="178"/>
      <c r="B55" s="232"/>
      <c r="C55" s="236" t="s">
        <v>292</v>
      </c>
      <c r="D55" s="236"/>
      <c r="E55" s="236" t="s">
        <v>256</v>
      </c>
      <c r="F55" s="237">
        <v>1</v>
      </c>
      <c r="G55" s="175"/>
      <c r="H55" s="237">
        <v>1</v>
      </c>
      <c r="I55" s="176"/>
      <c r="J55" s="177"/>
      <c r="K55" s="177"/>
      <c r="L55" s="177"/>
      <c r="M55" s="175"/>
    </row>
    <row r="56" spans="1:13" ht="15" customHeight="1">
      <c r="A56" s="178"/>
      <c r="B56" s="232" t="s">
        <v>36</v>
      </c>
      <c r="C56" s="236" t="s">
        <v>461</v>
      </c>
      <c r="D56" s="236" t="s">
        <v>293</v>
      </c>
      <c r="E56" s="236" t="s">
        <v>104</v>
      </c>
      <c r="F56" s="237">
        <v>1</v>
      </c>
      <c r="G56" s="175"/>
      <c r="H56" s="237">
        <v>1</v>
      </c>
      <c r="I56" s="176"/>
      <c r="J56" s="177"/>
      <c r="K56" s="177"/>
      <c r="L56" s="177"/>
      <c r="M56" s="175"/>
    </row>
    <row r="57" spans="1:13" ht="15" customHeight="1">
      <c r="A57" s="178"/>
      <c r="B57" s="232"/>
      <c r="C57" s="236" t="s">
        <v>294</v>
      </c>
      <c r="D57" s="236"/>
      <c r="E57" s="236" t="s">
        <v>257</v>
      </c>
      <c r="F57" s="237">
        <v>75.75</v>
      </c>
      <c r="G57" s="175"/>
      <c r="H57" s="237">
        <v>75.75</v>
      </c>
      <c r="I57" s="176"/>
      <c r="J57" s="177"/>
      <c r="K57" s="177"/>
      <c r="L57" s="177"/>
      <c r="M57" s="175"/>
    </row>
    <row r="58" spans="1:13" ht="15" customHeight="1">
      <c r="A58" s="178"/>
      <c r="B58" s="232" t="s">
        <v>36</v>
      </c>
      <c r="C58" s="236" t="s">
        <v>462</v>
      </c>
      <c r="D58" s="236" t="s">
        <v>295</v>
      </c>
      <c r="E58" s="236" t="s">
        <v>258</v>
      </c>
      <c r="F58" s="237">
        <v>67.75</v>
      </c>
      <c r="G58" s="175"/>
      <c r="H58" s="237">
        <v>67.75</v>
      </c>
      <c r="I58" s="176"/>
      <c r="J58" s="177"/>
      <c r="K58" s="177"/>
      <c r="L58" s="177"/>
      <c r="M58" s="175"/>
    </row>
    <row r="59" spans="1:13" ht="15" customHeight="1">
      <c r="A59" s="178"/>
      <c r="B59" s="232" t="s">
        <v>36</v>
      </c>
      <c r="C59" s="236" t="s">
        <v>462</v>
      </c>
      <c r="D59" s="236" t="s">
        <v>463</v>
      </c>
      <c r="E59" s="236" t="s">
        <v>464</v>
      </c>
      <c r="F59" s="237">
        <v>8</v>
      </c>
      <c r="G59" s="175"/>
      <c r="H59" s="237">
        <v>8</v>
      </c>
      <c r="I59" s="176"/>
      <c r="J59" s="177"/>
      <c r="K59" s="177"/>
      <c r="L59" s="177"/>
      <c r="M59" s="175"/>
    </row>
    <row r="60" spans="1:13" ht="15" customHeight="1">
      <c r="A60" s="178"/>
      <c r="B60" s="232"/>
      <c r="C60" s="236" t="s">
        <v>296</v>
      </c>
      <c r="D60" s="236"/>
      <c r="E60" s="236" t="s">
        <v>259</v>
      </c>
      <c r="F60" s="237">
        <v>10.95</v>
      </c>
      <c r="G60" s="175"/>
      <c r="H60" s="237">
        <v>10.95</v>
      </c>
      <c r="I60" s="176"/>
      <c r="J60" s="177"/>
      <c r="K60" s="177"/>
      <c r="L60" s="177"/>
      <c r="M60" s="175"/>
    </row>
    <row r="61" spans="1:13" ht="15" customHeight="1">
      <c r="A61" s="178"/>
      <c r="B61" s="232" t="s">
        <v>36</v>
      </c>
      <c r="C61" s="236" t="s">
        <v>465</v>
      </c>
      <c r="D61" s="236" t="s">
        <v>297</v>
      </c>
      <c r="E61" s="236" t="s">
        <v>260</v>
      </c>
      <c r="F61" s="237">
        <v>4.38</v>
      </c>
      <c r="G61" s="175"/>
      <c r="H61" s="237">
        <v>4.38</v>
      </c>
      <c r="I61" s="176"/>
      <c r="J61" s="177"/>
      <c r="K61" s="177"/>
      <c r="L61" s="177"/>
      <c r="M61" s="175"/>
    </row>
    <row r="62" spans="1:13" ht="15" customHeight="1">
      <c r="A62" s="178"/>
      <c r="B62" s="232" t="s">
        <v>36</v>
      </c>
      <c r="C62" s="236" t="s">
        <v>465</v>
      </c>
      <c r="D62" s="236" t="s">
        <v>298</v>
      </c>
      <c r="E62" s="236" t="s">
        <v>261</v>
      </c>
      <c r="F62" s="237">
        <v>6.57</v>
      </c>
      <c r="G62" s="175"/>
      <c r="H62" s="237">
        <v>6.57</v>
      </c>
      <c r="I62" s="176"/>
      <c r="J62" s="177"/>
      <c r="K62" s="177"/>
      <c r="L62" s="177"/>
      <c r="M62" s="175"/>
    </row>
    <row r="63" spans="1:13" ht="15" customHeight="1">
      <c r="A63" s="178"/>
      <c r="B63" s="232"/>
      <c r="C63" s="236" t="s">
        <v>299</v>
      </c>
      <c r="D63" s="236"/>
      <c r="E63" s="236" t="s">
        <v>262</v>
      </c>
      <c r="F63" s="237">
        <v>11.5</v>
      </c>
      <c r="G63" s="175"/>
      <c r="H63" s="237">
        <v>11.5</v>
      </c>
      <c r="I63" s="176"/>
      <c r="J63" s="177"/>
      <c r="K63" s="177"/>
      <c r="L63" s="177"/>
      <c r="M63" s="175"/>
    </row>
    <row r="64" spans="1:13" ht="15" customHeight="1">
      <c r="A64" s="178"/>
      <c r="B64" s="232" t="s">
        <v>36</v>
      </c>
      <c r="C64" s="236" t="s">
        <v>466</v>
      </c>
      <c r="D64" s="236" t="s">
        <v>300</v>
      </c>
      <c r="E64" s="236" t="s">
        <v>263</v>
      </c>
      <c r="F64" s="237">
        <v>11.5</v>
      </c>
      <c r="G64" s="175"/>
      <c r="H64" s="237">
        <v>11.5</v>
      </c>
      <c r="I64" s="176"/>
      <c r="J64" s="177"/>
      <c r="K64" s="177"/>
      <c r="L64" s="177"/>
      <c r="M64" s="175"/>
    </row>
    <row r="65" spans="1:13" ht="15" customHeight="1">
      <c r="A65" s="178"/>
      <c r="B65" s="232"/>
      <c r="C65" s="236" t="s">
        <v>301</v>
      </c>
      <c r="D65" s="236"/>
      <c r="E65" s="236" t="s">
        <v>264</v>
      </c>
      <c r="F65" s="237">
        <v>78.42</v>
      </c>
      <c r="G65" s="175"/>
      <c r="H65" s="237">
        <v>78.42</v>
      </c>
      <c r="I65" s="176"/>
      <c r="J65" s="177"/>
      <c r="K65" s="177"/>
      <c r="L65" s="177"/>
      <c r="M65" s="175"/>
    </row>
    <row r="66" spans="1:13" ht="15" customHeight="1">
      <c r="A66" s="178"/>
      <c r="B66" s="232" t="s">
        <v>36</v>
      </c>
      <c r="C66" s="236" t="s">
        <v>467</v>
      </c>
      <c r="D66" s="236" t="s">
        <v>302</v>
      </c>
      <c r="E66" s="236" t="s">
        <v>122</v>
      </c>
      <c r="F66" s="237">
        <v>78.42</v>
      </c>
      <c r="G66" s="175"/>
      <c r="H66" s="237">
        <v>78.42</v>
      </c>
      <c r="I66" s="176"/>
      <c r="J66" s="177"/>
      <c r="K66" s="177"/>
      <c r="L66" s="177"/>
      <c r="M66" s="175"/>
    </row>
    <row r="67" spans="1:13" ht="15" customHeight="1">
      <c r="A67" s="178"/>
      <c r="B67" s="232"/>
      <c r="C67" s="236" t="s">
        <v>303</v>
      </c>
      <c r="D67" s="236"/>
      <c r="E67" s="236" t="s">
        <v>265</v>
      </c>
      <c r="F67" s="237">
        <v>50.68</v>
      </c>
      <c r="G67" s="175"/>
      <c r="H67" s="237">
        <v>50.68</v>
      </c>
      <c r="I67" s="176"/>
      <c r="J67" s="177"/>
      <c r="K67" s="177"/>
      <c r="L67" s="177"/>
      <c r="M67" s="175"/>
    </row>
    <row r="68" spans="1:13" ht="15" customHeight="1">
      <c r="A68" s="178"/>
      <c r="B68" s="232" t="s">
        <v>36</v>
      </c>
      <c r="C68" s="236" t="s">
        <v>468</v>
      </c>
      <c r="D68" s="236" t="s">
        <v>304</v>
      </c>
      <c r="E68" s="236" t="s">
        <v>266</v>
      </c>
      <c r="F68" s="237">
        <v>22.28</v>
      </c>
      <c r="G68" s="175"/>
      <c r="H68" s="237">
        <v>22.28</v>
      </c>
      <c r="I68" s="176"/>
      <c r="J68" s="177"/>
      <c r="K68" s="177"/>
      <c r="L68" s="177"/>
      <c r="M68" s="175"/>
    </row>
    <row r="69" spans="1:13" ht="15" customHeight="1">
      <c r="A69" s="178"/>
      <c r="B69" s="232" t="s">
        <v>36</v>
      </c>
      <c r="C69" s="236" t="s">
        <v>468</v>
      </c>
      <c r="D69" s="236" t="s">
        <v>305</v>
      </c>
      <c r="E69" s="236" t="s">
        <v>125</v>
      </c>
      <c r="F69" s="237">
        <v>28.4</v>
      </c>
      <c r="G69" s="181"/>
      <c r="H69" s="237">
        <v>28.4</v>
      </c>
      <c r="I69" s="182"/>
      <c r="J69" s="180"/>
      <c r="K69" s="180"/>
      <c r="L69" s="180"/>
      <c r="M69" s="181"/>
    </row>
    <row r="70" spans="1:13" ht="15" customHeight="1">
      <c r="A70" s="178"/>
      <c r="B70" s="232" t="s">
        <v>126</v>
      </c>
      <c r="C70" s="236"/>
      <c r="D70" s="236"/>
      <c r="E70" s="236" t="s">
        <v>26</v>
      </c>
      <c r="F70" s="237">
        <v>185.38</v>
      </c>
      <c r="G70" s="181"/>
      <c r="H70" s="182"/>
      <c r="I70" s="237">
        <v>185.38</v>
      </c>
      <c r="J70" s="180"/>
      <c r="K70" s="180"/>
      <c r="L70" s="180"/>
      <c r="M70" s="181"/>
    </row>
    <row r="71" spans="1:13" ht="15" customHeight="1">
      <c r="A71" s="178"/>
      <c r="B71" s="232"/>
      <c r="C71" s="236" t="s">
        <v>317</v>
      </c>
      <c r="D71" s="236"/>
      <c r="E71" s="236" t="s">
        <v>306</v>
      </c>
      <c r="F71" s="237">
        <v>141.57</v>
      </c>
      <c r="G71" s="181"/>
      <c r="H71" s="182"/>
      <c r="I71" s="237">
        <v>141.57</v>
      </c>
      <c r="J71" s="180"/>
      <c r="K71" s="180"/>
      <c r="L71" s="180"/>
      <c r="M71" s="181"/>
    </row>
    <row r="72" spans="1:13" ht="15" customHeight="1">
      <c r="A72" s="178"/>
      <c r="B72" s="232" t="s">
        <v>36</v>
      </c>
      <c r="C72" s="236" t="s">
        <v>469</v>
      </c>
      <c r="D72" s="236" t="s">
        <v>318</v>
      </c>
      <c r="E72" s="236" t="s">
        <v>307</v>
      </c>
      <c r="F72" s="237">
        <v>98.74</v>
      </c>
      <c r="G72" s="181"/>
      <c r="H72" s="182"/>
      <c r="I72" s="237">
        <v>98.74</v>
      </c>
      <c r="J72" s="180"/>
      <c r="K72" s="180"/>
      <c r="L72" s="180"/>
      <c r="M72" s="181"/>
    </row>
    <row r="73" spans="1:13" ht="15" customHeight="1">
      <c r="A73" s="178"/>
      <c r="B73" s="232" t="s">
        <v>36</v>
      </c>
      <c r="C73" s="236" t="s">
        <v>469</v>
      </c>
      <c r="D73" s="236" t="s">
        <v>319</v>
      </c>
      <c r="E73" s="236" t="s">
        <v>308</v>
      </c>
      <c r="F73" s="237">
        <v>42.83</v>
      </c>
      <c r="G73" s="181"/>
      <c r="H73" s="182"/>
      <c r="I73" s="237">
        <v>42.83</v>
      </c>
      <c r="J73" s="180"/>
      <c r="K73" s="180"/>
      <c r="L73" s="180"/>
      <c r="M73" s="181"/>
    </row>
    <row r="74" spans="1:13" ht="15" customHeight="1">
      <c r="A74" s="178"/>
      <c r="B74" s="232"/>
      <c r="C74" s="236" t="s">
        <v>320</v>
      </c>
      <c r="D74" s="236"/>
      <c r="E74" s="236" t="s">
        <v>309</v>
      </c>
      <c r="F74" s="237">
        <v>38.68</v>
      </c>
      <c r="G74" s="181"/>
      <c r="H74" s="182"/>
      <c r="I74" s="237">
        <v>38.68</v>
      </c>
      <c r="J74" s="180"/>
      <c r="K74" s="180"/>
      <c r="L74" s="180"/>
      <c r="M74" s="181"/>
    </row>
    <row r="75" spans="1:13" ht="15" customHeight="1">
      <c r="A75" s="178"/>
      <c r="B75" s="232" t="s">
        <v>36</v>
      </c>
      <c r="C75" s="236" t="s">
        <v>470</v>
      </c>
      <c r="D75" s="236" t="s">
        <v>321</v>
      </c>
      <c r="E75" s="236" t="s">
        <v>310</v>
      </c>
      <c r="F75" s="237">
        <v>38.68</v>
      </c>
      <c r="G75" s="181"/>
      <c r="H75" s="182"/>
      <c r="I75" s="237">
        <v>38.68</v>
      </c>
      <c r="J75" s="180"/>
      <c r="K75" s="180"/>
      <c r="L75" s="180"/>
      <c r="M75" s="181"/>
    </row>
    <row r="76" spans="1:13" ht="15" customHeight="1">
      <c r="A76" s="178"/>
      <c r="B76" s="232"/>
      <c r="C76" s="236" t="s">
        <v>322</v>
      </c>
      <c r="D76" s="236"/>
      <c r="E76" s="236" t="s">
        <v>311</v>
      </c>
      <c r="F76" s="237">
        <v>1.04</v>
      </c>
      <c r="G76" s="181"/>
      <c r="H76" s="182"/>
      <c r="I76" s="237">
        <v>1.04</v>
      </c>
      <c r="J76" s="180"/>
      <c r="K76" s="180"/>
      <c r="L76" s="180"/>
      <c r="M76" s="181"/>
    </row>
    <row r="77" spans="1:13" ht="15" customHeight="1">
      <c r="A77" s="178"/>
      <c r="B77" s="232" t="s">
        <v>36</v>
      </c>
      <c r="C77" s="236" t="s">
        <v>471</v>
      </c>
      <c r="D77" s="236" t="s">
        <v>323</v>
      </c>
      <c r="E77" s="236" t="s">
        <v>130</v>
      </c>
      <c r="F77" s="237">
        <v>1.04</v>
      </c>
      <c r="G77" s="181"/>
      <c r="H77" s="182"/>
      <c r="I77" s="237">
        <v>1.04</v>
      </c>
      <c r="J77" s="180"/>
      <c r="K77" s="180"/>
      <c r="L77" s="180"/>
      <c r="M77" s="181"/>
    </row>
    <row r="78" spans="1:13" ht="15" customHeight="1">
      <c r="A78" s="178"/>
      <c r="B78" s="232"/>
      <c r="C78" s="236" t="s">
        <v>324</v>
      </c>
      <c r="D78" s="236"/>
      <c r="E78" s="236" t="s">
        <v>312</v>
      </c>
      <c r="F78" s="237">
        <v>4</v>
      </c>
      <c r="G78" s="181"/>
      <c r="H78" s="182"/>
      <c r="I78" s="237">
        <v>4</v>
      </c>
      <c r="J78" s="180"/>
      <c r="K78" s="180"/>
      <c r="L78" s="180"/>
      <c r="M78" s="181"/>
    </row>
    <row r="79" spans="1:13" ht="15" customHeight="1">
      <c r="A79" s="178"/>
      <c r="B79" s="232" t="s">
        <v>36</v>
      </c>
      <c r="C79" s="236" t="s">
        <v>472</v>
      </c>
      <c r="D79" s="236" t="s">
        <v>325</v>
      </c>
      <c r="E79" s="236" t="s">
        <v>313</v>
      </c>
      <c r="F79" s="237">
        <v>1.82</v>
      </c>
      <c r="G79" s="181"/>
      <c r="H79" s="182"/>
      <c r="I79" s="237">
        <v>1.82</v>
      </c>
      <c r="J79" s="180"/>
      <c r="K79" s="180"/>
      <c r="L79" s="180"/>
      <c r="M79" s="181"/>
    </row>
    <row r="80" spans="1:13" ht="15" customHeight="1">
      <c r="A80" s="178"/>
      <c r="B80" s="232" t="s">
        <v>36</v>
      </c>
      <c r="C80" s="236" t="s">
        <v>472</v>
      </c>
      <c r="D80" s="236" t="s">
        <v>326</v>
      </c>
      <c r="E80" s="236" t="s">
        <v>314</v>
      </c>
      <c r="F80" s="237">
        <v>2.18</v>
      </c>
      <c r="G80" s="181"/>
      <c r="H80" s="182"/>
      <c r="I80" s="237">
        <v>2.18</v>
      </c>
      <c r="J80" s="180"/>
      <c r="K80" s="180"/>
      <c r="L80" s="180"/>
      <c r="M80" s="181"/>
    </row>
    <row r="81" spans="1:13" ht="15" customHeight="1">
      <c r="A81" s="178"/>
      <c r="B81" s="232"/>
      <c r="C81" s="236" t="s">
        <v>327</v>
      </c>
      <c r="D81" s="236"/>
      <c r="E81" s="236" t="s">
        <v>315</v>
      </c>
      <c r="F81" s="237">
        <v>0.09</v>
      </c>
      <c r="G81" s="181"/>
      <c r="H81" s="182"/>
      <c r="I81" s="237">
        <v>0.09</v>
      </c>
      <c r="J81" s="180"/>
      <c r="K81" s="180"/>
      <c r="L81" s="180"/>
      <c r="M81" s="181"/>
    </row>
    <row r="82" spans="1:13" ht="15" customHeight="1">
      <c r="A82" s="178"/>
      <c r="B82" s="232" t="s">
        <v>36</v>
      </c>
      <c r="C82" s="236" t="s">
        <v>473</v>
      </c>
      <c r="D82" s="236" t="s">
        <v>328</v>
      </c>
      <c r="E82" s="236" t="s">
        <v>316</v>
      </c>
      <c r="F82" s="237">
        <v>0.09</v>
      </c>
      <c r="G82" s="181"/>
      <c r="H82" s="182"/>
      <c r="I82" s="237">
        <v>0.09</v>
      </c>
      <c r="J82" s="180"/>
      <c r="K82" s="180"/>
      <c r="L82" s="180"/>
      <c r="M82" s="181"/>
    </row>
    <row r="83" spans="1:13" ht="15" customHeight="1">
      <c r="A83" s="178"/>
      <c r="B83" s="232" t="s">
        <v>139</v>
      </c>
      <c r="C83" s="236"/>
      <c r="D83" s="236"/>
      <c r="E83" s="236" t="s">
        <v>140</v>
      </c>
      <c r="F83" s="237">
        <v>3.47</v>
      </c>
      <c r="G83" s="181"/>
      <c r="H83" s="182"/>
      <c r="I83" s="179"/>
      <c r="J83" s="180"/>
      <c r="K83" s="237">
        <v>3.47</v>
      </c>
      <c r="L83" s="180"/>
      <c r="M83" s="181"/>
    </row>
    <row r="84" spans="1:13" ht="15" customHeight="1">
      <c r="A84" s="178"/>
      <c r="B84" s="232"/>
      <c r="C84" s="236" t="s">
        <v>329</v>
      </c>
      <c r="D84" s="236"/>
      <c r="E84" s="236" t="s">
        <v>330</v>
      </c>
      <c r="F84" s="237">
        <v>3.47</v>
      </c>
      <c r="G84" s="181"/>
      <c r="H84" s="182"/>
      <c r="I84" s="179"/>
      <c r="J84" s="180"/>
      <c r="K84" s="237">
        <v>3.47</v>
      </c>
      <c r="L84" s="180"/>
      <c r="M84" s="181"/>
    </row>
    <row r="85" spans="1:13" ht="15" customHeight="1">
      <c r="A85" s="178"/>
      <c r="B85" s="232" t="s">
        <v>36</v>
      </c>
      <c r="C85" s="236" t="s">
        <v>474</v>
      </c>
      <c r="D85" s="236" t="s">
        <v>329</v>
      </c>
      <c r="E85" s="236" t="s">
        <v>331</v>
      </c>
      <c r="F85" s="237">
        <v>3.47</v>
      </c>
      <c r="G85" s="181"/>
      <c r="H85" s="182"/>
      <c r="I85" s="179"/>
      <c r="J85" s="180"/>
      <c r="K85" s="237">
        <v>3.47</v>
      </c>
      <c r="L85" s="180"/>
      <c r="M85" s="181"/>
    </row>
  </sheetData>
  <sheetProtection/>
  <mergeCells count="7">
    <mergeCell ref="A1:M1"/>
    <mergeCell ref="L2:M2"/>
    <mergeCell ref="L3:M3"/>
    <mergeCell ref="A4:A5"/>
    <mergeCell ref="B4:D4"/>
    <mergeCell ref="E4:E5"/>
    <mergeCell ref="F4:M4"/>
  </mergeCells>
  <printOptions/>
  <pageMargins left="0.7" right="0.7" top="0.75" bottom="0.75" header="0.3" footer="0.3"/>
  <pageSetup horizontalDpi="180" verticalDpi="180" orientation="portrait" paperSize="9" r:id="rId1"/>
</worksheet>
</file>

<file path=xl/worksheets/sheet32.xml><?xml version="1.0" encoding="utf-8"?>
<worksheet xmlns="http://schemas.openxmlformats.org/spreadsheetml/2006/main" xmlns:r="http://schemas.openxmlformats.org/officeDocument/2006/relationships">
  <sheetPr>
    <tabColor rgb="FF00B050"/>
  </sheetPr>
  <dimension ref="A1:K25"/>
  <sheetViews>
    <sheetView showGridLines="0" showZeros="0" zoomScalePageLayoutView="0" workbookViewId="0" topLeftCell="A1">
      <selection activeCell="H8" sqref="H8"/>
    </sheetView>
  </sheetViews>
  <sheetFormatPr defaultColWidth="9.33203125" defaultRowHeight="11.25"/>
  <cols>
    <col min="1" max="1" width="5.5" style="33" bestFit="1" customWidth="1"/>
    <col min="2" max="2" width="4.33203125" style="33" bestFit="1" customWidth="1"/>
    <col min="3" max="3" width="8.83203125" style="33" customWidth="1"/>
    <col min="4" max="4" width="48.83203125" style="33" customWidth="1"/>
    <col min="5" max="5" width="12.83203125" style="33" customWidth="1"/>
    <col min="6" max="6" width="10.66015625" style="33" customWidth="1"/>
    <col min="7" max="7" width="13.33203125" style="33" customWidth="1"/>
    <col min="8" max="8" width="15.33203125" style="33" customWidth="1"/>
    <col min="9" max="10" width="9.16015625" style="33" customWidth="1"/>
    <col min="11" max="11" width="12.66015625" style="33" customWidth="1"/>
    <col min="12" max="240" width="9.16015625" style="33" customWidth="1"/>
    <col min="241" max="16384" width="9.33203125" style="33" customWidth="1"/>
  </cols>
  <sheetData>
    <row r="1" spans="1:11" ht="30" customHeight="1">
      <c r="A1" s="283" t="s">
        <v>402</v>
      </c>
      <c r="B1" s="283"/>
      <c r="C1" s="283"/>
      <c r="D1" s="283"/>
      <c r="E1" s="283"/>
      <c r="F1" s="283"/>
      <c r="G1" s="283"/>
      <c r="H1" s="283"/>
      <c r="I1" s="283"/>
      <c r="J1" s="283"/>
      <c r="K1" s="283"/>
    </row>
    <row r="2" spans="1:11" ht="15.75" customHeight="1">
      <c r="A2"/>
      <c r="B2"/>
      <c r="C2"/>
      <c r="D2"/>
      <c r="E2"/>
      <c r="F2"/>
      <c r="G2"/>
      <c r="K2" s="76" t="s">
        <v>59</v>
      </c>
    </row>
    <row r="3" spans="1:11" ht="18" customHeight="1">
      <c r="A3" s="183" t="s">
        <v>401</v>
      </c>
      <c r="B3" s="71"/>
      <c r="C3" s="71"/>
      <c r="D3" s="71"/>
      <c r="E3" s="93"/>
      <c r="F3"/>
      <c r="G3" s="94"/>
      <c r="K3" s="95" t="s">
        <v>4</v>
      </c>
    </row>
    <row r="4" spans="1:11" s="32" customFormat="1" ht="12">
      <c r="A4" s="278" t="s">
        <v>28</v>
      </c>
      <c r="B4" s="278"/>
      <c r="C4" s="278"/>
      <c r="D4" s="280" t="s">
        <v>29</v>
      </c>
      <c r="E4" s="252" t="s">
        <v>43</v>
      </c>
      <c r="F4" s="252"/>
      <c r="G4" s="252"/>
      <c r="H4" s="252"/>
      <c r="I4" s="252"/>
      <c r="J4" s="252"/>
      <c r="K4" s="252"/>
    </row>
    <row r="5" spans="1:11" s="32" customFormat="1" ht="12" customHeight="1">
      <c r="A5" s="276" t="s">
        <v>30</v>
      </c>
      <c r="B5" s="276" t="s">
        <v>31</v>
      </c>
      <c r="C5" s="276" t="s">
        <v>32</v>
      </c>
      <c r="D5" s="281"/>
      <c r="E5" s="252" t="s">
        <v>19</v>
      </c>
      <c r="F5" s="252" t="s">
        <v>7</v>
      </c>
      <c r="G5" s="252"/>
      <c r="H5" s="252" t="s">
        <v>200</v>
      </c>
      <c r="I5" s="252" t="s">
        <v>201</v>
      </c>
      <c r="J5" s="252" t="s">
        <v>202</v>
      </c>
      <c r="K5" s="252" t="s">
        <v>48</v>
      </c>
    </row>
    <row r="6" spans="1:11" s="32" customFormat="1" ht="57.75" customHeight="1">
      <c r="A6" s="277"/>
      <c r="B6" s="277"/>
      <c r="C6" s="277"/>
      <c r="D6" s="282"/>
      <c r="E6" s="252"/>
      <c r="F6" s="56" t="s">
        <v>22</v>
      </c>
      <c r="G6" s="24" t="s">
        <v>23</v>
      </c>
      <c r="H6" s="252"/>
      <c r="I6" s="252"/>
      <c r="J6" s="252"/>
      <c r="K6" s="252"/>
    </row>
    <row r="7" spans="1:11" s="32" customFormat="1" ht="19.5" customHeight="1">
      <c r="A7" s="73"/>
      <c r="B7" s="73"/>
      <c r="C7" s="73"/>
      <c r="D7" s="74" t="s">
        <v>19</v>
      </c>
      <c r="E7" s="119">
        <v>1492.92</v>
      </c>
      <c r="F7" s="119">
        <v>1492.92</v>
      </c>
      <c r="G7" s="154">
        <f>SUM(G8,G14,G19,G25)</f>
        <v>0</v>
      </c>
      <c r="H7" s="154">
        <f>SUM(H8,H14,H19,H25)</f>
        <v>0</v>
      </c>
      <c r="I7" s="154">
        <f>SUM(I8,I14,I19,I25)</f>
        <v>0</v>
      </c>
      <c r="J7" s="154"/>
      <c r="K7" s="24"/>
    </row>
    <row r="8" spans="1:11" ht="18" customHeight="1">
      <c r="A8" s="231" t="s">
        <v>393</v>
      </c>
      <c r="B8" s="231"/>
      <c r="C8" s="231"/>
      <c r="D8" s="232" t="s">
        <v>206</v>
      </c>
      <c r="E8" s="119">
        <v>1033.17</v>
      </c>
      <c r="F8" s="119">
        <v>1033.17</v>
      </c>
      <c r="G8" s="63"/>
      <c r="H8" s="63"/>
      <c r="I8" s="63"/>
      <c r="J8" s="151"/>
      <c r="K8" s="49"/>
    </row>
    <row r="9" spans="1:11" ht="18" customHeight="1">
      <c r="A9" s="231"/>
      <c r="B9" s="231" t="s">
        <v>66</v>
      </c>
      <c r="C9" s="231"/>
      <c r="D9" s="232" t="s">
        <v>207</v>
      </c>
      <c r="E9" s="119">
        <v>1033.17</v>
      </c>
      <c r="F9" s="119">
        <v>1033.17</v>
      </c>
      <c r="G9" s="63"/>
      <c r="H9" s="63"/>
      <c r="I9" s="63"/>
      <c r="J9" s="63"/>
      <c r="K9" s="49"/>
    </row>
    <row r="10" spans="1:11" ht="18" customHeight="1">
      <c r="A10" s="231" t="s">
        <v>394</v>
      </c>
      <c r="B10" s="231" t="s">
        <v>389</v>
      </c>
      <c r="C10" s="231" t="s">
        <v>41</v>
      </c>
      <c r="D10" s="232" t="s">
        <v>351</v>
      </c>
      <c r="E10" s="119">
        <v>828.17</v>
      </c>
      <c r="F10" s="119">
        <v>828.17</v>
      </c>
      <c r="G10" s="63"/>
      <c r="H10" s="63"/>
      <c r="I10" s="63"/>
      <c r="J10" s="63"/>
      <c r="K10" s="49"/>
    </row>
    <row r="11" spans="1:11" ht="18" customHeight="1">
      <c r="A11" s="231" t="s">
        <v>394</v>
      </c>
      <c r="B11" s="231" t="s">
        <v>389</v>
      </c>
      <c r="C11" s="231" t="s">
        <v>37</v>
      </c>
      <c r="D11" s="232" t="s">
        <v>352</v>
      </c>
      <c r="E11" s="119">
        <v>205</v>
      </c>
      <c r="F11" s="119">
        <v>205</v>
      </c>
      <c r="G11" s="63"/>
      <c r="H11" s="63"/>
      <c r="I11" s="63"/>
      <c r="J11" s="151"/>
      <c r="K11" s="49"/>
    </row>
    <row r="12" spans="1:11" ht="18" customHeight="1">
      <c r="A12" s="231" t="s">
        <v>395</v>
      </c>
      <c r="B12" s="231"/>
      <c r="C12" s="231"/>
      <c r="D12" s="232" t="s">
        <v>34</v>
      </c>
      <c r="E12" s="119">
        <v>311.95</v>
      </c>
      <c r="F12" s="119">
        <v>311.95</v>
      </c>
      <c r="G12" s="63"/>
      <c r="H12" s="63"/>
      <c r="I12" s="63"/>
      <c r="J12" s="63"/>
      <c r="K12" s="49"/>
    </row>
    <row r="13" spans="1:11" ht="18" customHeight="1">
      <c r="A13" s="231"/>
      <c r="B13" s="231" t="s">
        <v>35</v>
      </c>
      <c r="C13" s="231"/>
      <c r="D13" s="232" t="s">
        <v>8</v>
      </c>
      <c r="E13" s="119">
        <v>311.95</v>
      </c>
      <c r="F13" s="119">
        <v>311.95</v>
      </c>
      <c r="G13" s="63"/>
      <c r="H13" s="63"/>
      <c r="I13" s="63"/>
      <c r="J13" s="63"/>
      <c r="K13" s="49"/>
    </row>
    <row r="14" spans="1:11" ht="18" customHeight="1">
      <c r="A14" s="231" t="s">
        <v>396</v>
      </c>
      <c r="B14" s="231" t="s">
        <v>390</v>
      </c>
      <c r="C14" s="231" t="s">
        <v>41</v>
      </c>
      <c r="D14" s="232" t="s">
        <v>9</v>
      </c>
      <c r="E14" s="119">
        <v>207.57</v>
      </c>
      <c r="F14" s="119">
        <v>207.57</v>
      </c>
      <c r="G14" s="63"/>
      <c r="H14" s="63"/>
      <c r="I14" s="63"/>
      <c r="J14" s="63"/>
      <c r="K14" s="49"/>
    </row>
    <row r="15" spans="1:11" ht="18" customHeight="1">
      <c r="A15" s="231" t="s">
        <v>396</v>
      </c>
      <c r="B15" s="231" t="s">
        <v>390</v>
      </c>
      <c r="C15" s="231" t="s">
        <v>35</v>
      </c>
      <c r="D15" s="232" t="s">
        <v>10</v>
      </c>
      <c r="E15" s="119">
        <v>104.38</v>
      </c>
      <c r="F15" s="119">
        <v>104.38</v>
      </c>
      <c r="G15" s="63"/>
      <c r="H15" s="63"/>
      <c r="I15" s="63"/>
      <c r="J15" s="63"/>
      <c r="K15" s="49"/>
    </row>
    <row r="16" spans="1:11" ht="18" customHeight="1">
      <c r="A16" s="231" t="s">
        <v>397</v>
      </c>
      <c r="B16" s="231"/>
      <c r="C16" s="231"/>
      <c r="D16" s="232" t="s">
        <v>353</v>
      </c>
      <c r="E16" s="119">
        <v>82.01</v>
      </c>
      <c r="F16" s="119">
        <v>82.01</v>
      </c>
      <c r="G16" s="63"/>
      <c r="H16" s="63"/>
      <c r="I16" s="63"/>
      <c r="J16" s="63"/>
      <c r="K16" s="49"/>
    </row>
    <row r="17" spans="1:11" ht="18" customHeight="1">
      <c r="A17" s="231"/>
      <c r="B17" s="231" t="s">
        <v>38</v>
      </c>
      <c r="C17" s="231"/>
      <c r="D17" s="232" t="s">
        <v>354</v>
      </c>
      <c r="E17" s="119">
        <v>82.01</v>
      </c>
      <c r="F17" s="119">
        <v>82.01</v>
      </c>
      <c r="G17" s="63"/>
      <c r="H17" s="63"/>
      <c r="I17" s="63"/>
      <c r="J17" s="63"/>
      <c r="K17" s="49"/>
    </row>
    <row r="18" spans="1:11" ht="18" customHeight="1">
      <c r="A18" s="231" t="s">
        <v>398</v>
      </c>
      <c r="B18" s="231" t="s">
        <v>391</v>
      </c>
      <c r="C18" s="231" t="s">
        <v>41</v>
      </c>
      <c r="D18" s="232" t="s">
        <v>11</v>
      </c>
      <c r="E18" s="119">
        <v>82.01</v>
      </c>
      <c r="F18" s="119">
        <v>82.01</v>
      </c>
      <c r="G18" s="63"/>
      <c r="H18" s="63"/>
      <c r="I18" s="63"/>
      <c r="J18" s="63"/>
      <c r="K18" s="49"/>
    </row>
    <row r="19" spans="1:11" ht="18" customHeight="1">
      <c r="A19" s="231" t="s">
        <v>399</v>
      </c>
      <c r="B19" s="231"/>
      <c r="C19" s="231"/>
      <c r="D19" s="232" t="s">
        <v>40</v>
      </c>
      <c r="E19" s="119">
        <v>65.79</v>
      </c>
      <c r="F19" s="119">
        <v>65.79</v>
      </c>
      <c r="G19" s="63"/>
      <c r="H19" s="63"/>
      <c r="I19" s="63"/>
      <c r="J19" s="63"/>
      <c r="K19" s="49"/>
    </row>
    <row r="20" spans="1:11" ht="18" customHeight="1">
      <c r="A20" s="231"/>
      <c r="B20" s="231" t="s">
        <v>37</v>
      </c>
      <c r="C20" s="231"/>
      <c r="D20" s="232" t="s">
        <v>12</v>
      </c>
      <c r="E20" s="119">
        <v>65.79</v>
      </c>
      <c r="F20" s="119">
        <v>65.79</v>
      </c>
      <c r="G20" s="63"/>
      <c r="H20" s="63"/>
      <c r="I20" s="63"/>
      <c r="J20" s="63"/>
      <c r="K20" s="49"/>
    </row>
    <row r="21" spans="1:11" ht="18" customHeight="1">
      <c r="A21" s="231" t="s">
        <v>400</v>
      </c>
      <c r="B21" s="231" t="s">
        <v>392</v>
      </c>
      <c r="C21" s="231" t="s">
        <v>41</v>
      </c>
      <c r="D21" s="232" t="s">
        <v>13</v>
      </c>
      <c r="E21" s="119">
        <v>65.79</v>
      </c>
      <c r="F21" s="119">
        <v>65.79</v>
      </c>
      <c r="G21" s="63"/>
      <c r="H21" s="63"/>
      <c r="I21" s="63"/>
      <c r="J21" s="63"/>
      <c r="K21" s="49"/>
    </row>
    <row r="22" spans="1:11" ht="18" customHeight="1">
      <c r="A22" s="148"/>
      <c r="B22" s="149"/>
      <c r="C22" s="153"/>
      <c r="D22" s="152"/>
      <c r="E22" s="154"/>
      <c r="F22" s="155"/>
      <c r="G22" s="63"/>
      <c r="H22" s="63"/>
      <c r="I22" s="63"/>
      <c r="J22" s="63"/>
      <c r="K22" s="49"/>
    </row>
    <row r="23" spans="1:11" ht="18" customHeight="1">
      <c r="A23" s="148"/>
      <c r="B23" s="149"/>
      <c r="C23" s="149"/>
      <c r="D23" s="148"/>
      <c r="E23" s="154"/>
      <c r="F23" s="155"/>
      <c r="G23" s="63"/>
      <c r="H23" s="63"/>
      <c r="I23" s="63"/>
      <c r="J23" s="63"/>
      <c r="K23" s="49"/>
    </row>
    <row r="24" spans="1:11" ht="18" customHeight="1">
      <c r="A24" s="148"/>
      <c r="B24" s="149"/>
      <c r="C24" s="149"/>
      <c r="D24" s="148"/>
      <c r="E24" s="154"/>
      <c r="F24" s="155"/>
      <c r="G24" s="63"/>
      <c r="H24" s="63"/>
      <c r="I24" s="63"/>
      <c r="J24" s="63"/>
      <c r="K24" s="49"/>
    </row>
    <row r="25" spans="1:11" ht="18" customHeight="1">
      <c r="A25" s="148"/>
      <c r="B25" s="149"/>
      <c r="C25" s="149"/>
      <c r="D25" s="148"/>
      <c r="E25" s="154"/>
      <c r="F25" s="155"/>
      <c r="G25" s="63"/>
      <c r="H25" s="63"/>
      <c r="I25" s="63"/>
      <c r="J25" s="63"/>
      <c r="K25" s="49"/>
    </row>
  </sheetData>
  <sheetProtection/>
  <mergeCells count="13">
    <mergeCell ref="C5:C6"/>
    <mergeCell ref="D4:D6"/>
    <mergeCell ref="E5:E6"/>
    <mergeCell ref="H5:H6"/>
    <mergeCell ref="I5:I6"/>
    <mergeCell ref="J5:J6"/>
    <mergeCell ref="K5:K6"/>
    <mergeCell ref="A1:K1"/>
    <mergeCell ref="A4:C4"/>
    <mergeCell ref="E4:K4"/>
    <mergeCell ref="F5:G5"/>
    <mergeCell ref="A5:A6"/>
    <mergeCell ref="B5:B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77"/>
  <sheetViews>
    <sheetView showGridLines="0" showZeros="0" zoomScalePageLayoutView="0" workbookViewId="0" topLeftCell="A1">
      <selection activeCell="C50" sqref="C50"/>
    </sheetView>
  </sheetViews>
  <sheetFormatPr defaultColWidth="9.16015625" defaultRowHeight="12.75" customHeight="1"/>
  <cols>
    <col min="1" max="1" width="13.33203125" style="83" customWidth="1"/>
    <col min="2" max="2" width="11.33203125" style="83" customWidth="1"/>
    <col min="3" max="3" width="49.5" style="0" customWidth="1"/>
    <col min="4" max="6" width="16" style="0" customWidth="1"/>
  </cols>
  <sheetData>
    <row r="1" spans="1:6" ht="24.75" customHeight="1">
      <c r="A1" s="294" t="s">
        <v>496</v>
      </c>
      <c r="B1" s="294"/>
      <c r="C1" s="294"/>
      <c r="D1" s="294"/>
      <c r="E1" s="294"/>
      <c r="F1" s="294"/>
    </row>
    <row r="2" spans="1:6" ht="15.75" customHeight="1">
      <c r="A2" s="50"/>
      <c r="B2" s="50"/>
      <c r="C2" s="50"/>
      <c r="D2" s="50"/>
      <c r="F2" s="76" t="s">
        <v>60</v>
      </c>
    </row>
    <row r="3" spans="1:6" s="33" customFormat="1" ht="15.75" customHeight="1">
      <c r="A3" s="295" t="s">
        <v>401</v>
      </c>
      <c r="B3" s="296"/>
      <c r="C3" s="297"/>
      <c r="D3" s="84"/>
      <c r="F3" s="76" t="s">
        <v>4</v>
      </c>
    </row>
    <row r="4" spans="1:6" s="32" customFormat="1" ht="12" customHeight="1">
      <c r="A4" s="298" t="s">
        <v>28</v>
      </c>
      <c r="B4" s="298"/>
      <c r="C4" s="279" t="s">
        <v>29</v>
      </c>
      <c r="D4" s="285" t="s">
        <v>476</v>
      </c>
      <c r="E4" s="286"/>
      <c r="F4" s="287"/>
    </row>
    <row r="5" spans="1:6" s="32" customFormat="1" ht="12" customHeight="1">
      <c r="A5" s="85" t="s">
        <v>30</v>
      </c>
      <c r="B5" s="85" t="s">
        <v>31</v>
      </c>
      <c r="C5" s="279"/>
      <c r="D5" s="40" t="s">
        <v>19</v>
      </c>
      <c r="E5" s="40" t="s">
        <v>61</v>
      </c>
      <c r="F5" s="40" t="s">
        <v>62</v>
      </c>
    </row>
    <row r="6" spans="1:6" s="32" customFormat="1" ht="12" customHeight="1">
      <c r="A6" s="85"/>
      <c r="B6" s="85"/>
      <c r="C6" s="40" t="s">
        <v>63</v>
      </c>
      <c r="D6" s="184">
        <f>SUM(E6:F6)</f>
        <v>1287.92</v>
      </c>
      <c r="E6" s="86">
        <f>SUM(E7+E21+E49)</f>
        <v>1036.16</v>
      </c>
      <c r="F6" s="86">
        <f>SUM(F7+F21+F49)</f>
        <v>251.76000000000002</v>
      </c>
    </row>
    <row r="7" spans="1:6" s="33" customFormat="1" ht="12" customHeight="1">
      <c r="A7" s="87">
        <v>301</v>
      </c>
      <c r="B7" s="87"/>
      <c r="C7" s="88" t="s">
        <v>24</v>
      </c>
      <c r="D7" s="184">
        <f aca="true" t="shared" si="0" ref="D7:D70">SUM(E7:F7)</f>
        <v>850.7800000000001</v>
      </c>
      <c r="E7" s="86">
        <f>SUM(E8:E20)</f>
        <v>850.7800000000001</v>
      </c>
      <c r="F7" s="49"/>
    </row>
    <row r="8" spans="1:7" s="33" customFormat="1" ht="12" customHeight="1">
      <c r="A8" s="87"/>
      <c r="B8" s="87" t="s">
        <v>41</v>
      </c>
      <c r="C8" s="88" t="s">
        <v>64</v>
      </c>
      <c r="D8" s="184">
        <f t="shared" si="0"/>
        <v>338.22</v>
      </c>
      <c r="E8" s="89">
        <v>338.22</v>
      </c>
      <c r="F8" s="45"/>
      <c r="G8" s="47"/>
    </row>
    <row r="9" spans="1:6" s="33" customFormat="1" ht="12" customHeight="1">
      <c r="A9" s="87"/>
      <c r="B9" s="87" t="s">
        <v>37</v>
      </c>
      <c r="C9" s="88" t="s">
        <v>65</v>
      </c>
      <c r="D9" s="184">
        <f t="shared" si="0"/>
        <v>232.19</v>
      </c>
      <c r="E9" s="89">
        <v>232.19</v>
      </c>
      <c r="F9" s="45"/>
    </row>
    <row r="10" spans="1:7" s="33" customFormat="1" ht="12" customHeight="1">
      <c r="A10" s="87"/>
      <c r="B10" s="87" t="s">
        <v>66</v>
      </c>
      <c r="C10" s="88" t="s">
        <v>67</v>
      </c>
      <c r="D10" s="184">
        <f t="shared" si="0"/>
        <v>28.19</v>
      </c>
      <c r="E10" s="89">
        <v>28.19</v>
      </c>
      <c r="F10" s="45"/>
      <c r="G10" s="47"/>
    </row>
    <row r="11" spans="1:7" s="33" customFormat="1" ht="12" customHeight="1">
      <c r="A11" s="87"/>
      <c r="B11" s="87" t="s">
        <v>68</v>
      </c>
      <c r="C11" s="88" t="s">
        <v>69</v>
      </c>
      <c r="D11" s="184">
        <f t="shared" si="0"/>
        <v>0</v>
      </c>
      <c r="E11" s="86"/>
      <c r="F11" s="45"/>
      <c r="G11" s="47"/>
    </row>
    <row r="12" spans="1:7" s="33" customFormat="1" ht="12" customHeight="1">
      <c r="A12" s="87"/>
      <c r="B12" s="87" t="s">
        <v>44</v>
      </c>
      <c r="C12" s="88" t="s">
        <v>70</v>
      </c>
      <c r="D12" s="184">
        <f t="shared" si="0"/>
        <v>0</v>
      </c>
      <c r="E12" s="86"/>
      <c r="F12" s="45"/>
      <c r="G12" s="47"/>
    </row>
    <row r="13" spans="1:7" s="33" customFormat="1" ht="12" customHeight="1">
      <c r="A13" s="87"/>
      <c r="B13" s="87" t="s">
        <v>71</v>
      </c>
      <c r="C13" s="88" t="s">
        <v>72</v>
      </c>
      <c r="D13" s="184">
        <f t="shared" si="0"/>
        <v>104.38</v>
      </c>
      <c r="E13" s="86">
        <v>104.38</v>
      </c>
      <c r="F13" s="45"/>
      <c r="G13" s="47"/>
    </row>
    <row r="14" spans="1:7" s="33" customFormat="1" ht="12" customHeight="1">
      <c r="A14" s="87"/>
      <c r="B14" s="87" t="s">
        <v>73</v>
      </c>
      <c r="C14" s="88" t="s">
        <v>74</v>
      </c>
      <c r="D14" s="184">
        <f t="shared" si="0"/>
        <v>0</v>
      </c>
      <c r="E14" s="86"/>
      <c r="F14" s="45"/>
      <c r="G14" s="47"/>
    </row>
    <row r="15" spans="1:7" s="33" customFormat="1" ht="12" customHeight="1">
      <c r="A15" s="87"/>
      <c r="B15" s="87" t="s">
        <v>75</v>
      </c>
      <c r="C15" s="88" t="s">
        <v>76</v>
      </c>
      <c r="D15" s="184">
        <f t="shared" si="0"/>
        <v>45.36</v>
      </c>
      <c r="E15" s="86">
        <v>45.36</v>
      </c>
      <c r="F15" s="45"/>
      <c r="G15" s="47"/>
    </row>
    <row r="16" spans="1:7" s="33" customFormat="1" ht="12" customHeight="1">
      <c r="A16" s="87"/>
      <c r="B16" s="87" t="s">
        <v>38</v>
      </c>
      <c r="C16" s="88" t="s">
        <v>77</v>
      </c>
      <c r="D16" s="184">
        <f t="shared" si="0"/>
        <v>0</v>
      </c>
      <c r="E16" s="86"/>
      <c r="F16" s="45"/>
      <c r="G16" s="47"/>
    </row>
    <row r="17" spans="1:7" s="33" customFormat="1" ht="12" customHeight="1">
      <c r="A17" s="87"/>
      <c r="B17" s="87" t="s">
        <v>78</v>
      </c>
      <c r="C17" s="88" t="s">
        <v>79</v>
      </c>
      <c r="D17" s="184">
        <f t="shared" si="0"/>
        <v>36.65</v>
      </c>
      <c r="E17" s="86">
        <v>36.65</v>
      </c>
      <c r="F17" s="45"/>
      <c r="G17" s="47"/>
    </row>
    <row r="18" spans="1:7" s="33" customFormat="1" ht="12" customHeight="1">
      <c r="A18" s="87"/>
      <c r="B18" s="87" t="s">
        <v>80</v>
      </c>
      <c r="C18" s="88" t="s">
        <v>13</v>
      </c>
      <c r="D18" s="184">
        <f t="shared" si="0"/>
        <v>65.79</v>
      </c>
      <c r="E18" s="86">
        <v>65.79</v>
      </c>
      <c r="F18" s="45"/>
      <c r="G18" s="47"/>
    </row>
    <row r="19" spans="1:7" s="33" customFormat="1" ht="12" customHeight="1">
      <c r="A19" s="87"/>
      <c r="B19" s="87" t="s">
        <v>81</v>
      </c>
      <c r="C19" s="88" t="s">
        <v>82</v>
      </c>
      <c r="D19" s="184">
        <f t="shared" si="0"/>
        <v>0</v>
      </c>
      <c r="E19" s="86"/>
      <c r="F19" s="45"/>
      <c r="G19" s="47"/>
    </row>
    <row r="20" spans="1:7" s="33" customFormat="1" ht="12" customHeight="1">
      <c r="A20" s="87"/>
      <c r="B20" s="87" t="s">
        <v>83</v>
      </c>
      <c r="C20" s="88" t="s">
        <v>84</v>
      </c>
      <c r="D20" s="184">
        <f t="shared" si="0"/>
        <v>0</v>
      </c>
      <c r="E20" s="86">
        <v>0</v>
      </c>
      <c r="F20" s="45"/>
      <c r="G20" s="47"/>
    </row>
    <row r="21" spans="1:7" s="33" customFormat="1" ht="12" customHeight="1">
      <c r="A21" s="87" t="s">
        <v>85</v>
      </c>
      <c r="B21" s="87"/>
      <c r="C21" s="88" t="s">
        <v>25</v>
      </c>
      <c r="D21" s="184">
        <f t="shared" si="0"/>
        <v>251.76000000000002</v>
      </c>
      <c r="E21" s="86">
        <f>SUM(E22:E48)</f>
        <v>0</v>
      </c>
      <c r="F21" s="86">
        <f>SUM(F22:F48)</f>
        <v>251.76000000000002</v>
      </c>
      <c r="G21" s="47"/>
    </row>
    <row r="22" spans="1:6" s="33" customFormat="1" ht="12" customHeight="1">
      <c r="A22" s="87"/>
      <c r="B22" s="87" t="s">
        <v>41</v>
      </c>
      <c r="C22" s="88" t="s">
        <v>86</v>
      </c>
      <c r="D22" s="184">
        <f t="shared" si="0"/>
        <v>8.96</v>
      </c>
      <c r="E22" s="86"/>
      <c r="F22" s="86">
        <v>8.96</v>
      </c>
    </row>
    <row r="23" spans="1:6" s="33" customFormat="1" ht="12" customHeight="1">
      <c r="A23" s="87"/>
      <c r="B23" s="87" t="s">
        <v>37</v>
      </c>
      <c r="C23" s="88" t="s">
        <v>87</v>
      </c>
      <c r="D23" s="184">
        <f t="shared" si="0"/>
        <v>0</v>
      </c>
      <c r="E23" s="86"/>
      <c r="F23" s="86"/>
    </row>
    <row r="24" spans="1:6" s="33" customFormat="1" ht="12" customHeight="1">
      <c r="A24" s="87"/>
      <c r="B24" s="87" t="s">
        <v>66</v>
      </c>
      <c r="C24" s="88" t="s">
        <v>88</v>
      </c>
      <c r="D24" s="184">
        <f t="shared" si="0"/>
        <v>0</v>
      </c>
      <c r="E24" s="86"/>
      <c r="F24" s="86"/>
    </row>
    <row r="25" spans="1:6" s="33" customFormat="1" ht="12" customHeight="1">
      <c r="A25" s="87"/>
      <c r="B25" s="87" t="s">
        <v>39</v>
      </c>
      <c r="C25" s="88" t="s">
        <v>89</v>
      </c>
      <c r="D25" s="184">
        <f t="shared" si="0"/>
        <v>0.3</v>
      </c>
      <c r="E25" s="86"/>
      <c r="F25" s="86">
        <v>0.3</v>
      </c>
    </row>
    <row r="26" spans="1:6" s="33" customFormat="1" ht="12" customHeight="1">
      <c r="A26" s="87"/>
      <c r="B26" s="87" t="s">
        <v>35</v>
      </c>
      <c r="C26" s="88" t="s">
        <v>90</v>
      </c>
      <c r="D26" s="184">
        <f t="shared" si="0"/>
        <v>0</v>
      </c>
      <c r="E26" s="86"/>
      <c r="F26" s="86"/>
    </row>
    <row r="27" spans="1:6" s="33" customFormat="1" ht="12" customHeight="1">
      <c r="A27" s="87"/>
      <c r="B27" s="87" t="s">
        <v>68</v>
      </c>
      <c r="C27" s="88" t="s">
        <v>91</v>
      </c>
      <c r="D27" s="184">
        <f t="shared" si="0"/>
        <v>0</v>
      </c>
      <c r="E27" s="86"/>
      <c r="F27" s="86"/>
    </row>
    <row r="28" spans="1:6" s="33" customFormat="1" ht="12" customHeight="1">
      <c r="A28" s="87"/>
      <c r="B28" s="87" t="s">
        <v>44</v>
      </c>
      <c r="C28" s="88" t="s">
        <v>92</v>
      </c>
      <c r="D28" s="184">
        <f t="shared" si="0"/>
        <v>0</v>
      </c>
      <c r="E28" s="86"/>
      <c r="F28" s="86"/>
    </row>
    <row r="29" spans="1:6" s="33" customFormat="1" ht="12" customHeight="1">
      <c r="A29" s="87"/>
      <c r="B29" s="87" t="s">
        <v>71</v>
      </c>
      <c r="C29" s="88" t="s">
        <v>93</v>
      </c>
      <c r="D29" s="184">
        <f t="shared" si="0"/>
        <v>5.1</v>
      </c>
      <c r="E29" s="86"/>
      <c r="F29" s="86">
        <v>5.1</v>
      </c>
    </row>
    <row r="30" spans="1:6" s="33" customFormat="1" ht="12" customHeight="1">
      <c r="A30" s="87"/>
      <c r="B30" s="87" t="s">
        <v>73</v>
      </c>
      <c r="C30" s="88" t="s">
        <v>94</v>
      </c>
      <c r="D30" s="184">
        <f t="shared" si="0"/>
        <v>0</v>
      </c>
      <c r="E30" s="86"/>
      <c r="F30" s="86"/>
    </row>
    <row r="31" spans="1:6" s="33" customFormat="1" ht="12" customHeight="1">
      <c r="A31" s="87"/>
      <c r="B31" s="87" t="s">
        <v>38</v>
      </c>
      <c r="C31" s="88" t="s">
        <v>95</v>
      </c>
      <c r="D31" s="184">
        <f t="shared" si="0"/>
        <v>5</v>
      </c>
      <c r="E31" s="86"/>
      <c r="F31" s="86">
        <v>5</v>
      </c>
    </row>
    <row r="32" spans="1:6" s="33" customFormat="1" ht="12" customHeight="1">
      <c r="A32" s="87"/>
      <c r="B32" s="87" t="s">
        <v>78</v>
      </c>
      <c r="C32" s="88" t="s">
        <v>96</v>
      </c>
      <c r="D32" s="184">
        <f t="shared" si="0"/>
        <v>0</v>
      </c>
      <c r="E32" s="86"/>
      <c r="F32" s="86"/>
    </row>
    <row r="33" spans="1:6" s="33" customFormat="1" ht="12" customHeight="1">
      <c r="A33" s="87"/>
      <c r="B33" s="87" t="s">
        <v>80</v>
      </c>
      <c r="C33" s="88" t="s">
        <v>97</v>
      </c>
      <c r="D33" s="184">
        <f t="shared" si="0"/>
        <v>0</v>
      </c>
      <c r="E33" s="86"/>
      <c r="F33" s="86"/>
    </row>
    <row r="34" spans="1:6" s="33" customFormat="1" ht="12" customHeight="1">
      <c r="A34" s="87"/>
      <c r="B34" s="87" t="s">
        <v>81</v>
      </c>
      <c r="C34" s="88" t="s">
        <v>98</v>
      </c>
      <c r="D34" s="184">
        <f t="shared" si="0"/>
        <v>0.1</v>
      </c>
      <c r="E34" s="86"/>
      <c r="F34" s="86">
        <v>0.1</v>
      </c>
    </row>
    <row r="35" spans="1:6" s="33" customFormat="1" ht="12" customHeight="1">
      <c r="A35" s="87"/>
      <c r="B35" s="87" t="s">
        <v>99</v>
      </c>
      <c r="C35" s="88" t="s">
        <v>100</v>
      </c>
      <c r="D35" s="184">
        <f t="shared" si="0"/>
        <v>0</v>
      </c>
      <c r="E35" s="86"/>
      <c r="F35" s="86"/>
    </row>
    <row r="36" spans="1:6" s="33" customFormat="1" ht="12" customHeight="1">
      <c r="A36" s="87"/>
      <c r="B36" s="87" t="s">
        <v>101</v>
      </c>
      <c r="C36" s="88" t="s">
        <v>102</v>
      </c>
      <c r="D36" s="184">
        <f t="shared" si="0"/>
        <v>4</v>
      </c>
      <c r="E36" s="86"/>
      <c r="F36" s="86">
        <v>4</v>
      </c>
    </row>
    <row r="37" spans="1:6" s="33" customFormat="1" ht="12" customHeight="1">
      <c r="A37" s="87"/>
      <c r="B37" s="87" t="s">
        <v>103</v>
      </c>
      <c r="C37" s="88" t="s">
        <v>104</v>
      </c>
      <c r="D37" s="184">
        <f t="shared" si="0"/>
        <v>1</v>
      </c>
      <c r="E37" s="86"/>
      <c r="F37" s="86">
        <v>1</v>
      </c>
    </row>
    <row r="38" spans="1:6" s="33" customFormat="1" ht="12" customHeight="1">
      <c r="A38" s="87"/>
      <c r="B38" s="87" t="s">
        <v>105</v>
      </c>
      <c r="C38" s="90" t="s">
        <v>106</v>
      </c>
      <c r="D38" s="184">
        <f t="shared" si="0"/>
        <v>0</v>
      </c>
      <c r="E38" s="86"/>
      <c r="F38" s="86"/>
    </row>
    <row r="39" spans="1:6" s="33" customFormat="1" ht="12" customHeight="1">
      <c r="A39" s="87"/>
      <c r="B39" s="87" t="s">
        <v>107</v>
      </c>
      <c r="C39" s="49" t="s">
        <v>108</v>
      </c>
      <c r="D39" s="184">
        <f t="shared" si="0"/>
        <v>0</v>
      </c>
      <c r="E39" s="86"/>
      <c r="F39" s="86"/>
    </row>
    <row r="40" spans="1:6" s="33" customFormat="1" ht="12" customHeight="1">
      <c r="A40" s="87"/>
      <c r="B40" s="87" t="s">
        <v>109</v>
      </c>
      <c r="C40" s="49" t="s">
        <v>110</v>
      </c>
      <c r="D40" s="184">
        <f t="shared" si="0"/>
        <v>0</v>
      </c>
      <c r="E40" s="86"/>
      <c r="F40" s="86"/>
    </row>
    <row r="41" spans="1:6" s="33" customFormat="1" ht="12" customHeight="1">
      <c r="A41" s="87"/>
      <c r="B41" s="87" t="s">
        <v>111</v>
      </c>
      <c r="C41" s="49" t="s">
        <v>112</v>
      </c>
      <c r="D41" s="184">
        <f t="shared" si="0"/>
        <v>75.75</v>
      </c>
      <c r="E41" s="86"/>
      <c r="F41" s="86">
        <v>75.75</v>
      </c>
    </row>
    <row r="42" spans="1:6" s="33" customFormat="1" ht="12" customHeight="1">
      <c r="A42" s="87"/>
      <c r="B42" s="87" t="s">
        <v>113</v>
      </c>
      <c r="C42" s="49" t="s">
        <v>114</v>
      </c>
      <c r="D42" s="184">
        <f t="shared" si="0"/>
        <v>0</v>
      </c>
      <c r="E42" s="86"/>
      <c r="F42" s="86"/>
    </row>
    <row r="43" spans="1:6" s="33" customFormat="1" ht="12" customHeight="1">
      <c r="A43" s="87"/>
      <c r="B43" s="87" t="s">
        <v>115</v>
      </c>
      <c r="C43" s="88" t="s">
        <v>116</v>
      </c>
      <c r="D43" s="184">
        <f t="shared" si="0"/>
        <v>10.95</v>
      </c>
      <c r="E43" s="86"/>
      <c r="F43" s="86">
        <v>10.95</v>
      </c>
    </row>
    <row r="44" spans="1:6" s="33" customFormat="1" ht="12" customHeight="1">
      <c r="A44" s="87"/>
      <c r="B44" s="87" t="s">
        <v>117</v>
      </c>
      <c r="C44" s="88" t="s">
        <v>118</v>
      </c>
      <c r="D44" s="184">
        <f t="shared" si="0"/>
        <v>0</v>
      </c>
      <c r="E44" s="86"/>
      <c r="F44" s="86"/>
    </row>
    <row r="45" spans="1:6" s="33" customFormat="1" ht="12" customHeight="1">
      <c r="A45" s="87"/>
      <c r="B45" s="87" t="s">
        <v>119</v>
      </c>
      <c r="C45" s="88" t="s">
        <v>120</v>
      </c>
      <c r="D45" s="184">
        <f t="shared" si="0"/>
        <v>11.5</v>
      </c>
      <c r="E45" s="86"/>
      <c r="F45" s="86">
        <v>11.5</v>
      </c>
    </row>
    <row r="46" spans="1:6" s="33" customFormat="1" ht="12" customHeight="1">
      <c r="A46" s="87"/>
      <c r="B46" s="87" t="s">
        <v>121</v>
      </c>
      <c r="C46" s="88" t="s">
        <v>122</v>
      </c>
      <c r="D46" s="184">
        <f t="shared" si="0"/>
        <v>78.42</v>
      </c>
      <c r="E46" s="86"/>
      <c r="F46" s="86">
        <v>78.42</v>
      </c>
    </row>
    <row r="47" spans="1:6" s="33" customFormat="1" ht="12" customHeight="1">
      <c r="A47" s="87"/>
      <c r="B47" s="87" t="s">
        <v>123</v>
      </c>
      <c r="C47" s="88" t="s">
        <v>124</v>
      </c>
      <c r="D47" s="184">
        <f t="shared" si="0"/>
        <v>0</v>
      </c>
      <c r="E47" s="86"/>
      <c r="F47" s="86"/>
    </row>
    <row r="48" spans="1:8" s="33" customFormat="1" ht="12" customHeight="1">
      <c r="A48" s="87"/>
      <c r="B48" s="87" t="s">
        <v>83</v>
      </c>
      <c r="C48" s="88" t="s">
        <v>125</v>
      </c>
      <c r="D48" s="184">
        <f t="shared" si="0"/>
        <v>50.68</v>
      </c>
      <c r="E48" s="86"/>
      <c r="F48" s="86">
        <v>50.68</v>
      </c>
      <c r="G48" s="47"/>
      <c r="H48" s="47"/>
    </row>
    <row r="49" spans="1:7" s="33" customFormat="1" ht="12" customHeight="1">
      <c r="A49" s="87" t="s">
        <v>126</v>
      </c>
      <c r="B49" s="87"/>
      <c r="C49" s="88" t="s">
        <v>127</v>
      </c>
      <c r="D49" s="184">
        <f t="shared" si="0"/>
        <v>185.38</v>
      </c>
      <c r="E49" s="86">
        <f>SUM(E50:E60)</f>
        <v>185.38</v>
      </c>
      <c r="F49" s="86"/>
      <c r="G49" s="47"/>
    </row>
    <row r="50" spans="1:7" s="33" customFormat="1" ht="12" customHeight="1">
      <c r="A50" s="87"/>
      <c r="B50" s="87" t="s">
        <v>41</v>
      </c>
      <c r="C50" s="88" t="s">
        <v>128</v>
      </c>
      <c r="D50" s="184">
        <f t="shared" si="0"/>
        <v>141.57</v>
      </c>
      <c r="E50" s="86">
        <v>141.57</v>
      </c>
      <c r="F50" s="86"/>
      <c r="G50" s="47"/>
    </row>
    <row r="51" spans="1:6" s="33" customFormat="1" ht="12" customHeight="1">
      <c r="A51" s="87"/>
      <c r="B51" s="87" t="s">
        <v>37</v>
      </c>
      <c r="C51" s="88" t="s">
        <v>129</v>
      </c>
      <c r="D51" s="184">
        <f t="shared" si="0"/>
        <v>38.68</v>
      </c>
      <c r="E51" s="86">
        <v>38.68</v>
      </c>
      <c r="F51" s="86"/>
    </row>
    <row r="52" spans="1:7" s="33" customFormat="1" ht="12" customHeight="1">
      <c r="A52" s="87"/>
      <c r="B52" s="87" t="s">
        <v>66</v>
      </c>
      <c r="C52" s="88" t="s">
        <v>130</v>
      </c>
      <c r="D52" s="184">
        <f t="shared" si="0"/>
        <v>1.04</v>
      </c>
      <c r="E52" s="86">
        <v>1.04</v>
      </c>
      <c r="F52" s="86"/>
      <c r="G52" s="47"/>
    </row>
    <row r="53" spans="1:7" s="33" customFormat="1" ht="12" customHeight="1">
      <c r="A53" s="87"/>
      <c r="B53" s="87" t="s">
        <v>39</v>
      </c>
      <c r="C53" s="88" t="s">
        <v>131</v>
      </c>
      <c r="D53" s="184">
        <f t="shared" si="0"/>
        <v>0</v>
      </c>
      <c r="E53" s="86"/>
      <c r="F53" s="86"/>
      <c r="G53" s="47"/>
    </row>
    <row r="54" spans="1:7" s="33" customFormat="1" ht="12" customHeight="1">
      <c r="A54" s="87"/>
      <c r="B54" s="87" t="s">
        <v>35</v>
      </c>
      <c r="C54" s="88" t="s">
        <v>132</v>
      </c>
      <c r="D54" s="184">
        <f t="shared" si="0"/>
        <v>4</v>
      </c>
      <c r="E54" s="86">
        <v>4</v>
      </c>
      <c r="F54" s="86"/>
      <c r="G54" s="47"/>
    </row>
    <row r="55" spans="1:7" s="33" customFormat="1" ht="12" customHeight="1">
      <c r="A55" s="87"/>
      <c r="B55" s="87" t="s">
        <v>68</v>
      </c>
      <c r="C55" s="88" t="s">
        <v>133</v>
      </c>
      <c r="D55" s="184">
        <f t="shared" si="0"/>
        <v>0</v>
      </c>
      <c r="E55" s="86"/>
      <c r="F55" s="86"/>
      <c r="G55" s="47"/>
    </row>
    <row r="56" spans="1:7" s="33" customFormat="1" ht="12" customHeight="1">
      <c r="A56" s="87"/>
      <c r="B56" s="87" t="s">
        <v>44</v>
      </c>
      <c r="C56" s="88" t="s">
        <v>134</v>
      </c>
      <c r="D56" s="184">
        <f t="shared" si="0"/>
        <v>0</v>
      </c>
      <c r="E56" s="86"/>
      <c r="F56" s="86"/>
      <c r="G56" s="47"/>
    </row>
    <row r="57" spans="1:7" s="33" customFormat="1" ht="12" customHeight="1">
      <c r="A57" s="87"/>
      <c r="B57" s="87" t="s">
        <v>71</v>
      </c>
      <c r="C57" s="88" t="s">
        <v>135</v>
      </c>
      <c r="D57" s="184">
        <f t="shared" si="0"/>
        <v>0</v>
      </c>
      <c r="E57" s="86"/>
      <c r="F57" s="86"/>
      <c r="G57" s="47"/>
    </row>
    <row r="58" spans="1:7" s="33" customFormat="1" ht="12" customHeight="1">
      <c r="A58" s="87"/>
      <c r="B58" s="87" t="s">
        <v>73</v>
      </c>
      <c r="C58" s="88" t="s">
        <v>136</v>
      </c>
      <c r="D58" s="184">
        <f t="shared" si="0"/>
        <v>0</v>
      </c>
      <c r="E58" s="86"/>
      <c r="F58" s="86"/>
      <c r="G58" s="47"/>
    </row>
    <row r="59" spans="1:7" s="33" customFormat="1" ht="12" customHeight="1">
      <c r="A59" s="87"/>
      <c r="B59" s="87" t="s">
        <v>75</v>
      </c>
      <c r="C59" s="88" t="s">
        <v>137</v>
      </c>
      <c r="D59" s="184">
        <f t="shared" si="0"/>
        <v>0</v>
      </c>
      <c r="E59" s="86"/>
      <c r="F59" s="86"/>
      <c r="G59" s="47"/>
    </row>
    <row r="60" spans="1:6" s="33" customFormat="1" ht="12" customHeight="1">
      <c r="A60" s="87"/>
      <c r="B60" s="87" t="s">
        <v>83</v>
      </c>
      <c r="C60" s="88" t="s">
        <v>138</v>
      </c>
      <c r="D60" s="184">
        <f t="shared" si="0"/>
        <v>0.09</v>
      </c>
      <c r="E60" s="86">
        <v>0.09</v>
      </c>
      <c r="F60" s="86"/>
    </row>
    <row r="61" spans="1:9" ht="12" customHeight="1">
      <c r="A61" s="87" t="s">
        <v>139</v>
      </c>
      <c r="B61" s="87"/>
      <c r="C61" s="49" t="s">
        <v>140</v>
      </c>
      <c r="D61" s="184">
        <f t="shared" si="0"/>
        <v>0</v>
      </c>
      <c r="E61" s="58"/>
      <c r="F61" s="68"/>
      <c r="I61" s="92"/>
    </row>
    <row r="62" spans="1:9" ht="12" customHeight="1">
      <c r="A62" s="87"/>
      <c r="B62" s="87" t="s">
        <v>41</v>
      </c>
      <c r="C62" s="91" t="s">
        <v>141</v>
      </c>
      <c r="D62" s="184">
        <f t="shared" si="0"/>
        <v>0</v>
      </c>
      <c r="E62" s="58"/>
      <c r="F62" s="68"/>
      <c r="H62" s="92"/>
      <c r="I62" s="92"/>
    </row>
    <row r="63" spans="1:8" ht="12" customHeight="1">
      <c r="A63" s="87"/>
      <c r="B63" s="87" t="s">
        <v>37</v>
      </c>
      <c r="C63" s="91" t="s">
        <v>142</v>
      </c>
      <c r="D63" s="184">
        <f t="shared" si="0"/>
        <v>0</v>
      </c>
      <c r="E63" s="58"/>
      <c r="F63" s="68"/>
      <c r="G63" s="92"/>
      <c r="H63" s="92"/>
    </row>
    <row r="64" spans="1:7" ht="12" customHeight="1">
      <c r="A64" s="87"/>
      <c r="B64" s="87" t="s">
        <v>66</v>
      </c>
      <c r="C64" s="91" t="s">
        <v>143</v>
      </c>
      <c r="D64" s="184">
        <f t="shared" si="0"/>
        <v>0</v>
      </c>
      <c r="E64" s="58"/>
      <c r="F64" s="58"/>
      <c r="G64" s="92"/>
    </row>
    <row r="65" spans="1:6" ht="12" customHeight="1">
      <c r="A65" s="87"/>
      <c r="B65" s="87" t="s">
        <v>35</v>
      </c>
      <c r="C65" s="91" t="s">
        <v>144</v>
      </c>
      <c r="D65" s="184">
        <f t="shared" si="0"/>
        <v>0</v>
      </c>
      <c r="E65" s="58"/>
      <c r="F65" s="58"/>
    </row>
    <row r="66" spans="1:6" ht="12" customHeight="1">
      <c r="A66" s="87"/>
      <c r="B66" s="87" t="s">
        <v>68</v>
      </c>
      <c r="C66" s="91" t="s">
        <v>145</v>
      </c>
      <c r="D66" s="184">
        <f t="shared" si="0"/>
        <v>0</v>
      </c>
      <c r="E66" s="58"/>
      <c r="F66" s="58"/>
    </row>
    <row r="67" spans="1:6" ht="12" customHeight="1">
      <c r="A67" s="87"/>
      <c r="B67" s="87" t="s">
        <v>44</v>
      </c>
      <c r="C67" s="91" t="s">
        <v>146</v>
      </c>
      <c r="D67" s="184">
        <f t="shared" si="0"/>
        <v>0</v>
      </c>
      <c r="E67" s="58"/>
      <c r="F67" s="58"/>
    </row>
    <row r="68" spans="1:6" ht="12" customHeight="1">
      <c r="A68" s="87"/>
      <c r="B68" s="87" t="s">
        <v>71</v>
      </c>
      <c r="C68" s="91" t="s">
        <v>147</v>
      </c>
      <c r="D68" s="184">
        <f t="shared" si="0"/>
        <v>0</v>
      </c>
      <c r="E68" s="58"/>
      <c r="F68" s="58"/>
    </row>
    <row r="69" spans="1:6" ht="12" customHeight="1">
      <c r="A69" s="87"/>
      <c r="B69" s="87" t="s">
        <v>73</v>
      </c>
      <c r="C69" s="91" t="s">
        <v>148</v>
      </c>
      <c r="D69" s="184">
        <f t="shared" si="0"/>
        <v>0</v>
      </c>
      <c r="E69" s="58"/>
      <c r="F69" s="58"/>
    </row>
    <row r="70" spans="1:6" ht="12" customHeight="1">
      <c r="A70" s="87"/>
      <c r="B70" s="87" t="s">
        <v>75</v>
      </c>
      <c r="C70" s="91" t="s">
        <v>149</v>
      </c>
      <c r="D70" s="184">
        <f t="shared" si="0"/>
        <v>0</v>
      </c>
      <c r="E70" s="58"/>
      <c r="F70" s="58"/>
    </row>
    <row r="71" spans="1:6" ht="12" customHeight="1">
      <c r="A71" s="87"/>
      <c r="B71" s="87" t="s">
        <v>38</v>
      </c>
      <c r="C71" s="91" t="s">
        <v>150</v>
      </c>
      <c r="D71" s="184">
        <f aca="true" t="shared" si="1" ref="D71:D77">SUM(E71:F71)</f>
        <v>0</v>
      </c>
      <c r="E71" s="58"/>
      <c r="F71" s="58"/>
    </row>
    <row r="72" spans="1:6" ht="12" customHeight="1">
      <c r="A72" s="87"/>
      <c r="B72" s="87" t="s">
        <v>78</v>
      </c>
      <c r="C72" s="91" t="s">
        <v>151</v>
      </c>
      <c r="D72" s="184">
        <f t="shared" si="1"/>
        <v>0</v>
      </c>
      <c r="E72" s="58"/>
      <c r="F72" s="58"/>
    </row>
    <row r="73" spans="1:6" ht="12" customHeight="1">
      <c r="A73" s="87"/>
      <c r="B73" s="87" t="s">
        <v>80</v>
      </c>
      <c r="C73" s="91" t="s">
        <v>152</v>
      </c>
      <c r="D73" s="184">
        <f t="shared" si="1"/>
        <v>0</v>
      </c>
      <c r="E73" s="58"/>
      <c r="F73" s="58"/>
    </row>
    <row r="74" spans="1:6" ht="12" customHeight="1">
      <c r="A74" s="87"/>
      <c r="B74" s="87" t="s">
        <v>153</v>
      </c>
      <c r="C74" s="91" t="s">
        <v>154</v>
      </c>
      <c r="D74" s="184">
        <f t="shared" si="1"/>
        <v>0</v>
      </c>
      <c r="E74" s="58"/>
      <c r="F74" s="58"/>
    </row>
    <row r="75" spans="1:6" ht="12" customHeight="1">
      <c r="A75" s="87"/>
      <c r="B75" s="87" t="s">
        <v>155</v>
      </c>
      <c r="C75" s="91" t="s">
        <v>156</v>
      </c>
      <c r="D75" s="184">
        <f t="shared" si="1"/>
        <v>0</v>
      </c>
      <c r="E75" s="58"/>
      <c r="F75" s="58"/>
    </row>
    <row r="76" spans="1:6" ht="12" customHeight="1">
      <c r="A76" s="87"/>
      <c r="B76" s="87" t="s">
        <v>157</v>
      </c>
      <c r="C76" s="91" t="s">
        <v>158</v>
      </c>
      <c r="D76" s="184">
        <f t="shared" si="1"/>
        <v>0</v>
      </c>
      <c r="E76" s="58"/>
      <c r="F76" s="58"/>
    </row>
    <row r="77" spans="1:6" ht="12" customHeight="1">
      <c r="A77" s="87"/>
      <c r="B77" s="87" t="s">
        <v>83</v>
      </c>
      <c r="C77" s="91" t="s">
        <v>159</v>
      </c>
      <c r="D77" s="184">
        <f t="shared" si="1"/>
        <v>0</v>
      </c>
      <c r="E77" s="58"/>
      <c r="F77" s="58"/>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19"/>
  <sheetViews>
    <sheetView showGridLines="0" showZeros="0" zoomScalePageLayoutView="0" workbookViewId="0" topLeftCell="A1">
      <selection activeCell="I28" sqref="I28"/>
    </sheetView>
  </sheetViews>
  <sheetFormatPr defaultColWidth="9.33203125" defaultRowHeight="12.75" customHeight="1"/>
  <cols>
    <col min="1" max="1" width="21.5" style="0" customWidth="1"/>
    <col min="2" max="4" width="6.83203125" style="0" customWidth="1"/>
    <col min="5" max="5" width="40.83203125" style="0" customWidth="1"/>
    <col min="6" max="7" width="10.83203125" style="0" customWidth="1"/>
    <col min="8" max="8" width="11.33203125" style="0" customWidth="1"/>
    <col min="9" max="9" width="12" style="0" customWidth="1"/>
    <col min="10" max="13" width="10.83203125" style="0" customWidth="1"/>
  </cols>
  <sheetData>
    <row r="1" spans="1:13" s="79" customFormat="1" ht="27">
      <c r="A1" s="263" t="s">
        <v>403</v>
      </c>
      <c r="B1" s="263"/>
      <c r="C1" s="263"/>
      <c r="D1" s="263"/>
      <c r="E1" s="263"/>
      <c r="F1" s="263"/>
      <c r="G1" s="263"/>
      <c r="H1" s="263"/>
      <c r="I1" s="263"/>
      <c r="J1" s="263"/>
      <c r="K1" s="263"/>
      <c r="L1" s="263"/>
      <c r="M1" s="263"/>
    </row>
    <row r="2" spans="1:13" s="33" customFormat="1" ht="17.25" customHeight="1">
      <c r="A2" s="80"/>
      <c r="B2" s="81"/>
      <c r="C2" s="81"/>
      <c r="D2" s="81"/>
      <c r="E2" s="81"/>
      <c r="F2" s="81"/>
      <c r="G2" s="81"/>
      <c r="H2" s="81"/>
      <c r="L2" s="80"/>
      <c r="M2" s="82" t="s">
        <v>160</v>
      </c>
    </row>
    <row r="3" spans="1:13" ht="18.75" customHeight="1">
      <c r="A3" s="295" t="s">
        <v>401</v>
      </c>
      <c r="B3" s="296"/>
      <c r="C3" s="296"/>
      <c r="D3" s="71"/>
      <c r="E3" s="71"/>
      <c r="F3" s="71"/>
      <c r="G3" s="71"/>
      <c r="H3" s="71"/>
      <c r="K3" s="33"/>
      <c r="L3" s="256" t="s">
        <v>4</v>
      </c>
      <c r="M3" s="256"/>
    </row>
    <row r="4" spans="1:13" s="13" customFormat="1" ht="27" customHeight="1">
      <c r="A4" s="278" t="s">
        <v>16</v>
      </c>
      <c r="B4" s="278" t="s">
        <v>28</v>
      </c>
      <c r="C4" s="278"/>
      <c r="D4" s="278"/>
      <c r="E4" s="279" t="s">
        <v>29</v>
      </c>
      <c r="F4" s="279" t="s">
        <v>50</v>
      </c>
      <c r="G4" s="279"/>
      <c r="H4" s="279"/>
      <c r="I4" s="279"/>
      <c r="J4" s="279"/>
      <c r="K4" s="279"/>
      <c r="L4" s="279"/>
      <c r="M4" s="279"/>
    </row>
    <row r="5" spans="1:13" s="13" customFormat="1" ht="37.5" customHeight="1">
      <c r="A5" s="278"/>
      <c r="B5" s="41" t="s">
        <v>30</v>
      </c>
      <c r="C5" s="41" t="s">
        <v>31</v>
      </c>
      <c r="D5" s="40" t="s">
        <v>32</v>
      </c>
      <c r="E5" s="279"/>
      <c r="F5" s="40" t="s">
        <v>19</v>
      </c>
      <c r="G5" s="24" t="s">
        <v>52</v>
      </c>
      <c r="H5" s="24" t="s">
        <v>53</v>
      </c>
      <c r="I5" s="24" t="s">
        <v>54</v>
      </c>
      <c r="J5" s="24" t="s">
        <v>55</v>
      </c>
      <c r="K5" s="24" t="s">
        <v>56</v>
      </c>
      <c r="L5" s="24" t="s">
        <v>57</v>
      </c>
      <c r="M5" s="24" t="s">
        <v>58</v>
      </c>
    </row>
    <row r="6" spans="1:13" s="13" customFormat="1" ht="24" customHeight="1">
      <c r="A6" s="72"/>
      <c r="B6" s="73"/>
      <c r="C6" s="73"/>
      <c r="D6" s="73"/>
      <c r="E6" s="74" t="s">
        <v>19</v>
      </c>
      <c r="F6" s="154"/>
      <c r="G6" s="154">
        <f>SUM(G9:G18)</f>
        <v>0</v>
      </c>
      <c r="H6" s="154"/>
      <c r="I6" s="75">
        <f>SUM(I9:I18)</f>
        <v>0</v>
      </c>
      <c r="J6" s="75">
        <f>SUM(J9:J18)</f>
        <v>0</v>
      </c>
      <c r="K6" s="77"/>
      <c r="L6" s="77"/>
      <c r="M6" s="78"/>
    </row>
    <row r="7" spans="1:13" s="193" customFormat="1" ht="24" customHeight="1">
      <c r="A7" s="185" t="s">
        <v>370</v>
      </c>
      <c r="B7" s="186"/>
      <c r="C7" s="186"/>
      <c r="D7" s="186"/>
      <c r="E7" s="188"/>
      <c r="F7" s="189"/>
      <c r="G7" s="189"/>
      <c r="H7" s="189"/>
      <c r="I7" s="190"/>
      <c r="J7" s="190"/>
      <c r="K7" s="191"/>
      <c r="L7" s="191"/>
      <c r="M7" s="192"/>
    </row>
    <row r="8" spans="1:13" s="193" customFormat="1" ht="24" customHeight="1">
      <c r="A8" s="185"/>
      <c r="B8" s="186"/>
      <c r="C8" s="186"/>
      <c r="D8" s="186"/>
      <c r="E8" s="188"/>
      <c r="F8" s="189"/>
      <c r="G8" s="189"/>
      <c r="H8" s="189"/>
      <c r="I8" s="190"/>
      <c r="J8" s="190"/>
      <c r="K8" s="191"/>
      <c r="L8" s="191"/>
      <c r="M8" s="192"/>
    </row>
    <row r="9" spans="1:13" ht="24" customHeight="1">
      <c r="A9" s="185"/>
      <c r="B9" s="186"/>
      <c r="C9" s="30"/>
      <c r="D9" s="30"/>
      <c r="E9" s="148"/>
      <c r="F9" s="151"/>
      <c r="G9" s="151"/>
      <c r="H9" s="151"/>
      <c r="I9" s="63"/>
      <c r="J9" s="63"/>
      <c r="K9" s="49"/>
      <c r="L9" s="49"/>
      <c r="M9" s="49"/>
    </row>
    <row r="10" spans="1:13" ht="24" customHeight="1">
      <c r="A10" s="55"/>
      <c r="B10" s="30"/>
      <c r="C10" s="186"/>
      <c r="D10" s="30"/>
      <c r="E10" s="150"/>
      <c r="F10" s="151"/>
      <c r="G10" s="151"/>
      <c r="H10" s="151"/>
      <c r="I10" s="63"/>
      <c r="J10" s="63"/>
      <c r="K10" s="49"/>
      <c r="L10" s="49"/>
      <c r="M10" s="49"/>
    </row>
    <row r="11" spans="1:13" ht="24" customHeight="1">
      <c r="A11" s="55"/>
      <c r="B11" s="30"/>
      <c r="C11" s="30"/>
      <c r="D11" s="186"/>
      <c r="E11" s="147"/>
      <c r="F11" s="151"/>
      <c r="G11" s="151"/>
      <c r="H11" s="151"/>
      <c r="I11" s="63"/>
      <c r="J11" s="63"/>
      <c r="K11" s="49"/>
      <c r="L11" s="49"/>
      <c r="M11" s="49"/>
    </row>
    <row r="12" spans="1:13" ht="24" customHeight="1">
      <c r="A12" s="55"/>
      <c r="B12" s="30"/>
      <c r="C12" s="30"/>
      <c r="D12" s="30"/>
      <c r="E12" s="54"/>
      <c r="F12" s="63">
        <f aca="true" t="shared" si="0" ref="F12:F18">SUM(G12:J12)</f>
        <v>0</v>
      </c>
      <c r="G12" s="63"/>
      <c r="H12" s="63"/>
      <c r="I12" s="63"/>
      <c r="J12" s="63"/>
      <c r="K12" s="49"/>
      <c r="L12" s="49"/>
      <c r="M12" s="49"/>
    </row>
    <row r="13" spans="1:13" ht="24" customHeight="1">
      <c r="A13" s="55"/>
      <c r="B13" s="30"/>
      <c r="C13" s="30"/>
      <c r="D13" s="30"/>
      <c r="E13" s="54"/>
      <c r="F13" s="63">
        <f t="shared" si="0"/>
        <v>0</v>
      </c>
      <c r="G13" s="63"/>
      <c r="H13" s="63"/>
      <c r="I13" s="63"/>
      <c r="J13" s="63"/>
      <c r="K13" s="49"/>
      <c r="L13" s="49"/>
      <c r="M13" s="49"/>
    </row>
    <row r="14" spans="1:13" ht="24" customHeight="1">
      <c r="A14" s="55"/>
      <c r="B14" s="30"/>
      <c r="C14" s="30"/>
      <c r="D14" s="30"/>
      <c r="E14" s="54"/>
      <c r="F14" s="63">
        <f t="shared" si="0"/>
        <v>0</v>
      </c>
      <c r="G14" s="63"/>
      <c r="H14" s="63"/>
      <c r="I14" s="63"/>
      <c r="J14" s="63"/>
      <c r="K14" s="49"/>
      <c r="L14" s="49"/>
      <c r="M14" s="49"/>
    </row>
    <row r="15" spans="1:13" ht="24" customHeight="1">
      <c r="A15" s="55"/>
      <c r="B15" s="30"/>
      <c r="C15" s="30"/>
      <c r="D15" s="30"/>
      <c r="E15" s="54"/>
      <c r="F15" s="63">
        <f t="shared" si="0"/>
        <v>0</v>
      </c>
      <c r="G15" s="63"/>
      <c r="H15" s="63"/>
      <c r="I15" s="63"/>
      <c r="J15" s="63"/>
      <c r="K15" s="49"/>
      <c r="L15" s="49"/>
      <c r="M15" s="49"/>
    </row>
    <row r="16" spans="1:13" ht="24" customHeight="1">
      <c r="A16" s="55"/>
      <c r="B16" s="30"/>
      <c r="C16" s="30"/>
      <c r="D16" s="30"/>
      <c r="E16" s="54"/>
      <c r="F16" s="63">
        <f t="shared" si="0"/>
        <v>0</v>
      </c>
      <c r="G16" s="63"/>
      <c r="H16" s="63"/>
      <c r="I16" s="63"/>
      <c r="J16" s="63"/>
      <c r="K16" s="49"/>
      <c r="L16" s="49"/>
      <c r="M16" s="49"/>
    </row>
    <row r="17" spans="1:13" ht="24" customHeight="1">
      <c r="A17" s="55"/>
      <c r="B17" s="30"/>
      <c r="C17" s="30"/>
      <c r="D17" s="30"/>
      <c r="E17" s="54"/>
      <c r="F17" s="63">
        <f t="shared" si="0"/>
        <v>0</v>
      </c>
      <c r="G17" s="63"/>
      <c r="H17" s="63"/>
      <c r="I17" s="63"/>
      <c r="J17" s="63"/>
      <c r="K17" s="49"/>
      <c r="L17" s="49"/>
      <c r="M17" s="49"/>
    </row>
    <row r="18" spans="1:13" ht="22.5" customHeight="1">
      <c r="A18" s="67"/>
      <c r="B18" s="30"/>
      <c r="C18" s="30"/>
      <c r="D18" s="30"/>
      <c r="E18" s="54"/>
      <c r="F18" s="63">
        <f t="shared" si="0"/>
        <v>0</v>
      </c>
      <c r="G18" s="63"/>
      <c r="H18" s="63"/>
      <c r="I18" s="63"/>
      <c r="J18" s="63"/>
      <c r="K18" s="49"/>
      <c r="L18" s="49"/>
      <c r="M18" s="49"/>
    </row>
    <row r="19" ht="12.75" customHeight="1">
      <c r="A19" s="207" t="s">
        <v>337</v>
      </c>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M1"/>
    </sheetView>
  </sheetViews>
  <sheetFormatPr defaultColWidth="9.33203125" defaultRowHeight="12.75" customHeight="1"/>
  <cols>
    <col min="1" max="1" width="21.5" style="0" customWidth="1"/>
    <col min="2" max="4" width="6.83203125" style="0" customWidth="1"/>
    <col min="5" max="5" width="40.83203125" style="0" customWidth="1"/>
    <col min="6" max="7" width="10.83203125" style="0" customWidth="1"/>
    <col min="8" max="8" width="11.33203125" style="0" customWidth="1"/>
    <col min="9" max="9" width="12" style="0" customWidth="1"/>
    <col min="10" max="13" width="10.83203125" style="0" customWidth="1"/>
  </cols>
  <sheetData>
    <row r="1" spans="1:13" s="79" customFormat="1" ht="27">
      <c r="A1" s="263" t="s">
        <v>404</v>
      </c>
      <c r="B1" s="263"/>
      <c r="C1" s="263"/>
      <c r="D1" s="263"/>
      <c r="E1" s="263"/>
      <c r="F1" s="263"/>
      <c r="G1" s="263"/>
      <c r="H1" s="263"/>
      <c r="I1" s="263"/>
      <c r="J1" s="263"/>
      <c r="K1" s="263"/>
      <c r="L1" s="263"/>
      <c r="M1" s="263"/>
    </row>
    <row r="2" spans="1:13" s="33" customFormat="1" ht="17.25" customHeight="1">
      <c r="A2" s="80"/>
      <c r="B2" s="81"/>
      <c r="C2" s="81"/>
      <c r="D2" s="81"/>
      <c r="E2" s="81"/>
      <c r="F2" s="81"/>
      <c r="G2" s="81"/>
      <c r="H2" s="81"/>
      <c r="L2" s="80"/>
      <c r="M2" s="82" t="s">
        <v>160</v>
      </c>
    </row>
    <row r="3" spans="1:13" ht="18.75" customHeight="1">
      <c r="A3" s="295" t="s">
        <v>401</v>
      </c>
      <c r="B3" s="296"/>
      <c r="C3" s="296"/>
      <c r="D3" s="71"/>
      <c r="E3" s="71"/>
      <c r="F3" s="71"/>
      <c r="G3" s="71"/>
      <c r="H3" s="71"/>
      <c r="K3" s="33"/>
      <c r="L3" s="256" t="s">
        <v>4</v>
      </c>
      <c r="M3" s="256"/>
    </row>
    <row r="4" spans="1:13" s="13" customFormat="1" ht="27" customHeight="1">
      <c r="A4" s="278" t="s">
        <v>16</v>
      </c>
      <c r="B4" s="278" t="s">
        <v>28</v>
      </c>
      <c r="C4" s="278"/>
      <c r="D4" s="278"/>
      <c r="E4" s="279" t="s">
        <v>29</v>
      </c>
      <c r="F4" s="279" t="s">
        <v>50</v>
      </c>
      <c r="G4" s="279"/>
      <c r="H4" s="279"/>
      <c r="I4" s="279"/>
      <c r="J4" s="279"/>
      <c r="K4" s="279"/>
      <c r="L4" s="279"/>
      <c r="M4" s="279"/>
    </row>
    <row r="5" spans="1:13" s="13" customFormat="1" ht="37.5" customHeight="1">
      <c r="A5" s="278"/>
      <c r="B5" s="41" t="s">
        <v>30</v>
      </c>
      <c r="C5" s="41" t="s">
        <v>31</v>
      </c>
      <c r="D5" s="40" t="s">
        <v>32</v>
      </c>
      <c r="E5" s="279"/>
      <c r="F5" s="40" t="s">
        <v>19</v>
      </c>
      <c r="G5" s="24" t="s">
        <v>52</v>
      </c>
      <c r="H5" s="24" t="s">
        <v>53</v>
      </c>
      <c r="I5" s="24" t="s">
        <v>54</v>
      </c>
      <c r="J5" s="24" t="s">
        <v>55</v>
      </c>
      <c r="K5" s="24" t="s">
        <v>56</v>
      </c>
      <c r="L5" s="24" t="s">
        <v>57</v>
      </c>
      <c r="M5" s="24" t="s">
        <v>58</v>
      </c>
    </row>
    <row r="6" spans="1:13" s="13" customFormat="1" ht="24" customHeight="1">
      <c r="A6" s="72"/>
      <c r="B6" s="73"/>
      <c r="C6" s="73"/>
      <c r="D6" s="73"/>
      <c r="E6" s="74" t="s">
        <v>19</v>
      </c>
      <c r="F6" s="154"/>
      <c r="G6" s="154"/>
      <c r="H6" s="154"/>
      <c r="I6" s="75"/>
      <c r="J6" s="75"/>
      <c r="K6" s="77"/>
      <c r="L6" s="77"/>
      <c r="M6" s="78"/>
    </row>
    <row r="7" spans="1:13" s="193" customFormat="1" ht="24" customHeight="1">
      <c r="A7" s="185" t="s">
        <v>370</v>
      </c>
      <c r="B7" s="186"/>
      <c r="C7" s="186"/>
      <c r="D7" s="186"/>
      <c r="E7" s="188"/>
      <c r="F7" s="189"/>
      <c r="G7" s="189"/>
      <c r="H7" s="189"/>
      <c r="I7" s="190"/>
      <c r="J7" s="190"/>
      <c r="K7" s="191"/>
      <c r="L7" s="191"/>
      <c r="M7" s="192"/>
    </row>
    <row r="8" spans="1:13" s="193" customFormat="1" ht="24" customHeight="1">
      <c r="A8" s="185"/>
      <c r="B8" s="186"/>
      <c r="C8" s="186"/>
      <c r="D8" s="186"/>
      <c r="E8" s="188"/>
      <c r="F8" s="189"/>
      <c r="G8" s="189"/>
      <c r="H8" s="189"/>
      <c r="I8" s="190"/>
      <c r="J8" s="190"/>
      <c r="K8" s="191"/>
      <c r="L8" s="191"/>
      <c r="M8" s="192"/>
    </row>
    <row r="9" spans="1:13" ht="24" customHeight="1">
      <c r="A9" s="185"/>
      <c r="B9" s="30"/>
      <c r="C9" s="30"/>
      <c r="D9" s="30"/>
      <c r="E9" s="148"/>
      <c r="F9" s="151"/>
      <c r="G9" s="151"/>
      <c r="H9" s="151"/>
      <c r="I9" s="63"/>
      <c r="J9" s="63"/>
      <c r="K9" s="49"/>
      <c r="L9" s="49"/>
      <c r="M9" s="49"/>
    </row>
    <row r="10" spans="1:13" ht="24" customHeight="1">
      <c r="A10" s="55"/>
      <c r="B10" s="30"/>
      <c r="C10" s="30"/>
      <c r="D10" s="30"/>
      <c r="E10" s="150"/>
      <c r="F10" s="151"/>
      <c r="G10" s="151"/>
      <c r="H10" s="151"/>
      <c r="I10" s="63"/>
      <c r="J10" s="63"/>
      <c r="K10" s="49"/>
      <c r="L10" s="49"/>
      <c r="M10" s="49"/>
    </row>
    <row r="11" spans="1:13" ht="24" customHeight="1">
      <c r="A11" s="55"/>
      <c r="B11" s="30"/>
      <c r="C11" s="30"/>
      <c r="D11" s="30"/>
      <c r="E11" s="147"/>
      <c r="F11" s="151"/>
      <c r="G11" s="151"/>
      <c r="H11" s="151"/>
      <c r="I11" s="63"/>
      <c r="J11" s="63"/>
      <c r="K11" s="49"/>
      <c r="L11" s="49"/>
      <c r="M11" s="49"/>
    </row>
    <row r="12" spans="1:13" ht="24" customHeight="1">
      <c r="A12" s="55"/>
      <c r="B12" s="30"/>
      <c r="C12" s="30"/>
      <c r="D12" s="30"/>
      <c r="E12" s="54"/>
      <c r="F12" s="63"/>
      <c r="G12" s="63"/>
      <c r="H12" s="63"/>
      <c r="I12" s="63"/>
      <c r="J12" s="63"/>
      <c r="K12" s="49"/>
      <c r="L12" s="49"/>
      <c r="M12" s="49"/>
    </row>
    <row r="13" spans="1:13" ht="24" customHeight="1">
      <c r="A13" s="55"/>
      <c r="B13" s="30"/>
      <c r="C13" s="30"/>
      <c r="D13" s="30"/>
      <c r="E13" s="54"/>
      <c r="F13" s="63"/>
      <c r="G13" s="63"/>
      <c r="H13" s="63"/>
      <c r="I13" s="63"/>
      <c r="J13" s="63"/>
      <c r="K13" s="49"/>
      <c r="L13" s="49"/>
      <c r="M13" s="49"/>
    </row>
    <row r="14" spans="1:13" ht="24" customHeight="1">
      <c r="A14" s="55"/>
      <c r="B14" s="30"/>
      <c r="C14" s="30"/>
      <c r="D14" s="30"/>
      <c r="E14" s="54"/>
      <c r="F14" s="63"/>
      <c r="G14" s="63"/>
      <c r="H14" s="63"/>
      <c r="I14" s="63"/>
      <c r="J14" s="63"/>
      <c r="K14" s="49"/>
      <c r="L14" s="49"/>
      <c r="M14" s="49"/>
    </row>
    <row r="15" spans="1:13" ht="24" customHeight="1">
      <c r="A15" s="55"/>
      <c r="B15" s="30"/>
      <c r="C15" s="30"/>
      <c r="D15" s="30"/>
      <c r="E15" s="54"/>
      <c r="F15" s="63"/>
      <c r="G15" s="63"/>
      <c r="H15" s="63"/>
      <c r="I15" s="63"/>
      <c r="J15" s="63"/>
      <c r="K15" s="49"/>
      <c r="L15" s="49"/>
      <c r="M15" s="49"/>
    </row>
    <row r="16" spans="1:13" ht="24" customHeight="1">
      <c r="A16" s="55"/>
      <c r="B16" s="30"/>
      <c r="C16" s="30"/>
      <c r="D16" s="30"/>
      <c r="E16" s="54"/>
      <c r="F16" s="63"/>
      <c r="G16" s="63"/>
      <c r="H16" s="63"/>
      <c r="I16" s="63"/>
      <c r="J16" s="63"/>
      <c r="K16" s="49"/>
      <c r="L16" s="49"/>
      <c r="M16" s="49"/>
    </row>
    <row r="17" spans="1:13" ht="24" customHeight="1">
      <c r="A17" s="55"/>
      <c r="B17" s="30"/>
      <c r="C17" s="30"/>
      <c r="D17" s="30"/>
      <c r="E17" s="54"/>
      <c r="F17" s="63"/>
      <c r="G17" s="63"/>
      <c r="H17" s="63"/>
      <c r="I17" s="63"/>
      <c r="J17" s="63"/>
      <c r="K17" s="49"/>
      <c r="L17" s="49"/>
      <c r="M17" s="49"/>
    </row>
    <row r="18" spans="1:13" ht="22.5" customHeight="1">
      <c r="A18" s="67"/>
      <c r="B18" s="30"/>
      <c r="C18" s="30"/>
      <c r="D18" s="30"/>
      <c r="E18" s="54"/>
      <c r="F18" s="63"/>
      <c r="G18" s="63"/>
      <c r="H18" s="63"/>
      <c r="I18" s="63"/>
      <c r="J18" s="63"/>
      <c r="K18" s="49"/>
      <c r="L18" s="49"/>
      <c r="M18" s="49"/>
    </row>
    <row r="19" ht="12.75" customHeight="1">
      <c r="A19" s="207"/>
    </row>
  </sheetData>
  <sheetProtection/>
  <mergeCells count="7">
    <mergeCell ref="A1:M1"/>
    <mergeCell ref="A3:C3"/>
    <mergeCell ref="L3:M3"/>
    <mergeCell ref="A4:A5"/>
    <mergeCell ref="B4:D4"/>
    <mergeCell ref="E4:E5"/>
    <mergeCell ref="F4:M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M27"/>
  <sheetViews>
    <sheetView showGridLines="0" showZeros="0" zoomScalePageLayoutView="0" workbookViewId="0" topLeftCell="A1">
      <selection activeCell="S15" sqref="S15"/>
    </sheetView>
  </sheetViews>
  <sheetFormatPr defaultColWidth="9.33203125" defaultRowHeight="11.25"/>
  <cols>
    <col min="1" max="1" width="24.16015625" style="33" customWidth="1"/>
    <col min="2" max="4" width="7.16015625" style="33" customWidth="1"/>
    <col min="5" max="5" width="11.5" style="33" bestFit="1" customWidth="1"/>
    <col min="6" max="10" width="14.33203125" style="33" customWidth="1"/>
    <col min="11" max="16384" width="9.33203125" style="33" customWidth="1"/>
  </cols>
  <sheetData>
    <row r="1" spans="1:13" ht="35.25" customHeight="1">
      <c r="A1" s="283" t="s">
        <v>405</v>
      </c>
      <c r="B1" s="283"/>
      <c r="C1" s="283"/>
      <c r="D1" s="283"/>
      <c r="E1" s="283"/>
      <c r="F1" s="283"/>
      <c r="G1" s="283"/>
      <c r="H1" s="283"/>
      <c r="I1" s="283"/>
      <c r="J1" s="283"/>
      <c r="K1" s="283"/>
      <c r="L1" s="283"/>
      <c r="M1" s="283"/>
    </row>
    <row r="2" spans="12:13" ht="15.75" customHeight="1">
      <c r="L2" s="255" t="s">
        <v>161</v>
      </c>
      <c r="M2" s="255"/>
    </row>
    <row r="3" spans="1:13" ht="22.5" customHeight="1">
      <c r="A3" s="295" t="s">
        <v>401</v>
      </c>
      <c r="B3" s="296"/>
      <c r="C3" s="296"/>
      <c r="D3" s="71"/>
      <c r="E3" s="71"/>
      <c r="F3" s="71"/>
      <c r="G3" s="71"/>
      <c r="H3" s="71"/>
      <c r="L3" s="256" t="s">
        <v>4</v>
      </c>
      <c r="M3" s="256"/>
    </row>
    <row r="4" spans="1:13" s="32" customFormat="1" ht="24" customHeight="1">
      <c r="A4" s="278" t="s">
        <v>16</v>
      </c>
      <c r="B4" s="278" t="s">
        <v>28</v>
      </c>
      <c r="C4" s="278"/>
      <c r="D4" s="278"/>
      <c r="E4" s="279" t="s">
        <v>29</v>
      </c>
      <c r="F4" s="279" t="s">
        <v>50</v>
      </c>
      <c r="G4" s="279"/>
      <c r="H4" s="279"/>
      <c r="I4" s="279"/>
      <c r="J4" s="279"/>
      <c r="K4" s="279"/>
      <c r="L4" s="279"/>
      <c r="M4" s="279"/>
    </row>
    <row r="5" spans="1:13" s="32" customFormat="1" ht="40.5" customHeight="1">
      <c r="A5" s="278"/>
      <c r="B5" s="41" t="s">
        <v>30</v>
      </c>
      <c r="C5" s="41" t="s">
        <v>31</v>
      </c>
      <c r="D5" s="40" t="s">
        <v>32</v>
      </c>
      <c r="E5" s="279"/>
      <c r="F5" s="40" t="s">
        <v>19</v>
      </c>
      <c r="G5" s="24" t="s">
        <v>52</v>
      </c>
      <c r="H5" s="24" t="s">
        <v>53</v>
      </c>
      <c r="I5" s="24" t="s">
        <v>54</v>
      </c>
      <c r="J5" s="24" t="s">
        <v>55</v>
      </c>
      <c r="K5" s="24" t="s">
        <v>56</v>
      </c>
      <c r="L5" s="24" t="s">
        <v>57</v>
      </c>
      <c r="M5" s="24" t="s">
        <v>58</v>
      </c>
    </row>
    <row r="6" spans="1:13" s="32" customFormat="1" ht="23.25" customHeight="1">
      <c r="A6" s="72"/>
      <c r="B6" s="73"/>
      <c r="C6" s="73"/>
      <c r="D6" s="73"/>
      <c r="E6" s="74" t="s">
        <v>19</v>
      </c>
      <c r="F6" s="75">
        <f>SUM(G6:J6)</f>
        <v>0</v>
      </c>
      <c r="G6" s="75">
        <f>SUM(G7:G20)</f>
        <v>0</v>
      </c>
      <c r="H6" s="75">
        <f>SUM(H7:H20)</f>
        <v>0</v>
      </c>
      <c r="I6" s="75">
        <f>SUM(I7:I20)</f>
        <v>0</v>
      </c>
      <c r="J6" s="75">
        <f>SUM(J7:J20)</f>
        <v>0</v>
      </c>
      <c r="K6" s="77"/>
      <c r="L6" s="77"/>
      <c r="M6" s="78"/>
    </row>
    <row r="7" spans="1:13" s="32" customFormat="1" ht="23.25" customHeight="1">
      <c r="A7" s="185" t="s">
        <v>370</v>
      </c>
      <c r="B7" s="30"/>
      <c r="C7" s="30"/>
      <c r="D7" s="30"/>
      <c r="E7" s="54"/>
      <c r="F7" s="63">
        <f>SUM(G7:J7)</f>
        <v>0</v>
      </c>
      <c r="G7" s="63"/>
      <c r="H7" s="63"/>
      <c r="I7" s="63"/>
      <c r="J7" s="63"/>
      <c r="K7" s="49"/>
      <c r="L7" s="49"/>
      <c r="M7" s="49"/>
    </row>
    <row r="8" spans="1:13" s="32" customFormat="1" ht="23.25" customHeight="1">
      <c r="A8" s="185"/>
      <c r="B8" s="30"/>
      <c r="C8" s="30"/>
      <c r="D8" s="30"/>
      <c r="E8" s="54"/>
      <c r="F8" s="63"/>
      <c r="G8" s="63"/>
      <c r="H8" s="63"/>
      <c r="I8" s="63"/>
      <c r="J8" s="63"/>
      <c r="K8" s="49"/>
      <c r="L8" s="49"/>
      <c r="M8" s="49"/>
    </row>
    <row r="9" spans="1:13" s="32" customFormat="1" ht="23.25" customHeight="1">
      <c r="A9" s="185"/>
      <c r="B9" s="30"/>
      <c r="C9" s="30"/>
      <c r="D9" s="30"/>
      <c r="E9" s="54"/>
      <c r="F9" s="63"/>
      <c r="G9" s="63"/>
      <c r="H9" s="63"/>
      <c r="I9" s="63"/>
      <c r="J9" s="63"/>
      <c r="K9" s="49"/>
      <c r="L9" s="49"/>
      <c r="M9" s="49"/>
    </row>
    <row r="10" spans="1:13" s="32" customFormat="1" ht="18.75" customHeight="1">
      <c r="A10" s="55"/>
      <c r="B10" s="30"/>
      <c r="C10" s="30"/>
      <c r="D10" s="30"/>
      <c r="E10" s="54"/>
      <c r="F10" s="63">
        <f aca="true" t="shared" si="0" ref="F10:F19">SUM(G10:J10)</f>
        <v>0</v>
      </c>
      <c r="G10" s="63"/>
      <c r="H10" s="63"/>
      <c r="I10" s="63"/>
      <c r="J10" s="63"/>
      <c r="K10" s="49"/>
      <c r="L10" s="49"/>
      <c r="M10" s="49"/>
    </row>
    <row r="11" spans="1:13" s="32" customFormat="1" ht="18.75" customHeight="1">
      <c r="A11" s="55"/>
      <c r="B11" s="30"/>
      <c r="C11" s="30"/>
      <c r="D11" s="30"/>
      <c r="E11" s="54"/>
      <c r="F11" s="63">
        <f t="shared" si="0"/>
        <v>0</v>
      </c>
      <c r="G11" s="63"/>
      <c r="H11" s="63"/>
      <c r="I11" s="63"/>
      <c r="J11" s="63"/>
      <c r="K11" s="49"/>
      <c r="L11" s="49"/>
      <c r="M11" s="49"/>
    </row>
    <row r="12" spans="1:13" s="32" customFormat="1" ht="18.75" customHeight="1">
      <c r="A12" s="55"/>
      <c r="B12" s="30"/>
      <c r="C12" s="30"/>
      <c r="D12" s="30"/>
      <c r="E12" s="54"/>
      <c r="F12" s="63">
        <f t="shared" si="0"/>
        <v>0</v>
      </c>
      <c r="G12" s="63"/>
      <c r="H12" s="63"/>
      <c r="I12" s="63"/>
      <c r="J12" s="63"/>
      <c r="K12" s="49"/>
      <c r="L12" s="49"/>
      <c r="M12" s="49"/>
    </row>
    <row r="13" spans="1:13" s="32" customFormat="1" ht="18.75" customHeight="1">
      <c r="A13" s="55"/>
      <c r="B13" s="30"/>
      <c r="C13" s="30"/>
      <c r="D13" s="30"/>
      <c r="E13" s="54"/>
      <c r="F13" s="63">
        <f t="shared" si="0"/>
        <v>0</v>
      </c>
      <c r="G13" s="63"/>
      <c r="H13" s="63"/>
      <c r="I13" s="63"/>
      <c r="J13" s="63"/>
      <c r="K13" s="49"/>
      <c r="L13" s="49"/>
      <c r="M13" s="49"/>
    </row>
    <row r="14" spans="1:13" s="32" customFormat="1" ht="18.75" customHeight="1">
      <c r="A14" s="55"/>
      <c r="B14" s="30"/>
      <c r="C14" s="30"/>
      <c r="D14" s="30"/>
      <c r="E14" s="54"/>
      <c r="F14" s="63">
        <f t="shared" si="0"/>
        <v>0</v>
      </c>
      <c r="G14" s="63"/>
      <c r="H14" s="63"/>
      <c r="I14" s="63"/>
      <c r="J14" s="63"/>
      <c r="K14" s="49"/>
      <c r="L14" s="49"/>
      <c r="M14" s="49"/>
    </row>
    <row r="15" spans="1:13" ht="18.75" customHeight="1">
      <c r="A15" s="55"/>
      <c r="B15" s="30"/>
      <c r="C15" s="30"/>
      <c r="D15" s="30"/>
      <c r="E15" s="54"/>
      <c r="F15" s="63">
        <f t="shared" si="0"/>
        <v>0</v>
      </c>
      <c r="G15" s="63"/>
      <c r="H15" s="63"/>
      <c r="I15" s="63"/>
      <c r="J15" s="63"/>
      <c r="K15" s="49"/>
      <c r="L15" s="49"/>
      <c r="M15" s="49"/>
    </row>
    <row r="16" spans="1:13" ht="18.75" customHeight="1">
      <c r="A16" s="67"/>
      <c r="B16" s="30"/>
      <c r="C16" s="30"/>
      <c r="D16" s="30"/>
      <c r="E16" s="54"/>
      <c r="F16" s="63">
        <f t="shared" si="0"/>
        <v>0</v>
      </c>
      <c r="G16" s="63"/>
      <c r="H16" s="63"/>
      <c r="I16" s="63"/>
      <c r="J16" s="63"/>
      <c r="K16" s="49"/>
      <c r="L16" s="49"/>
      <c r="M16" s="49"/>
    </row>
    <row r="17" spans="1:13" ht="18.75" customHeight="1">
      <c r="A17" s="55"/>
      <c r="B17" s="30"/>
      <c r="C17" s="30"/>
      <c r="D17" s="30"/>
      <c r="E17" s="54"/>
      <c r="F17" s="63">
        <f t="shared" si="0"/>
        <v>0</v>
      </c>
      <c r="G17" s="63"/>
      <c r="H17" s="63"/>
      <c r="I17" s="63"/>
      <c r="J17" s="63"/>
      <c r="K17" s="49"/>
      <c r="L17" s="49"/>
      <c r="M17" s="49"/>
    </row>
    <row r="18" spans="1:13" ht="18.75" customHeight="1">
      <c r="A18" s="55"/>
      <c r="B18" s="30"/>
      <c r="C18" s="30"/>
      <c r="D18" s="30"/>
      <c r="E18" s="54"/>
      <c r="F18" s="63">
        <f t="shared" si="0"/>
        <v>0</v>
      </c>
      <c r="G18" s="63"/>
      <c r="H18" s="63"/>
      <c r="I18" s="63"/>
      <c r="J18" s="63"/>
      <c r="K18" s="49"/>
      <c r="L18" s="49"/>
      <c r="M18" s="49"/>
    </row>
    <row r="19" spans="1:13" ht="18.75" customHeight="1">
      <c r="A19" s="55"/>
      <c r="B19" s="30"/>
      <c r="C19" s="30"/>
      <c r="D19" s="30"/>
      <c r="E19" s="54"/>
      <c r="F19" s="63">
        <f t="shared" si="0"/>
        <v>0</v>
      </c>
      <c r="G19" s="63"/>
      <c r="H19" s="63"/>
      <c r="I19" s="63"/>
      <c r="J19" s="63"/>
      <c r="K19" s="49"/>
      <c r="L19" s="49"/>
      <c r="M19" s="49"/>
    </row>
    <row r="20" spans="1:13" ht="18.75" customHeight="1">
      <c r="A20" s="67"/>
      <c r="B20" s="30"/>
      <c r="C20" s="30"/>
      <c r="D20" s="30"/>
      <c r="E20" s="54"/>
      <c r="F20" s="63"/>
      <c r="G20" s="63"/>
      <c r="H20" s="63"/>
      <c r="I20" s="63"/>
      <c r="J20" s="63"/>
      <c r="K20" s="49"/>
      <c r="L20" s="49"/>
      <c r="M20" s="49"/>
    </row>
    <row r="21" spans="1:10" ht="18.75" customHeight="1">
      <c r="A21" s="187" t="s">
        <v>333</v>
      </c>
      <c r="B21" s="47"/>
      <c r="C21" s="47"/>
      <c r="D21" s="47"/>
      <c r="E21" s="47"/>
      <c r="F21" s="47"/>
      <c r="G21" s="47"/>
      <c r="H21" s="47"/>
      <c r="I21" s="47"/>
      <c r="J21" s="47"/>
    </row>
    <row r="22" ht="12">
      <c r="E22" s="47"/>
    </row>
    <row r="26" ht="12">
      <c r="G26" s="47"/>
    </row>
    <row r="27" ht="12">
      <c r="C27" s="47"/>
    </row>
  </sheetData>
  <sheetProtection/>
  <mergeCells count="8">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1" sqref="A1:M1"/>
    </sheetView>
  </sheetViews>
  <sheetFormatPr defaultColWidth="9.16015625" defaultRowHeight="11.25"/>
  <cols>
    <col min="1" max="1" width="34" style="33" customWidth="1"/>
    <col min="2" max="4" width="7.16015625" style="33" customWidth="1"/>
    <col min="5" max="5" width="17.83203125" style="33" customWidth="1"/>
    <col min="6" max="10" width="14.33203125" style="33" customWidth="1"/>
    <col min="11" max="16384" width="9.16015625" style="33" customWidth="1"/>
  </cols>
  <sheetData>
    <row r="1" spans="1:13" ht="35.25" customHeight="1">
      <c r="A1" s="299" t="s">
        <v>406</v>
      </c>
      <c r="B1" s="283"/>
      <c r="C1" s="283"/>
      <c r="D1" s="283"/>
      <c r="E1" s="283"/>
      <c r="F1" s="283"/>
      <c r="G1" s="283"/>
      <c r="H1" s="283"/>
      <c r="I1" s="283"/>
      <c r="J1" s="283"/>
      <c r="K1" s="283"/>
      <c r="L1" s="283"/>
      <c r="M1" s="283"/>
    </row>
    <row r="2" spans="12:13" ht="15.75" customHeight="1">
      <c r="L2" s="255" t="s">
        <v>162</v>
      </c>
      <c r="M2" s="255"/>
    </row>
    <row r="3" spans="1:13" ht="22.5" customHeight="1">
      <c r="A3" s="295" t="s">
        <v>401</v>
      </c>
      <c r="B3" s="296"/>
      <c r="C3" s="296"/>
      <c r="D3" s="71"/>
      <c r="E3" s="71"/>
      <c r="F3" s="71"/>
      <c r="G3" s="71"/>
      <c r="H3" s="71"/>
      <c r="L3" s="256" t="s">
        <v>4</v>
      </c>
      <c r="M3" s="256"/>
    </row>
    <row r="4" spans="1:13" s="32" customFormat="1" ht="24" customHeight="1">
      <c r="A4" s="278" t="s">
        <v>16</v>
      </c>
      <c r="B4" s="278" t="s">
        <v>28</v>
      </c>
      <c r="C4" s="278"/>
      <c r="D4" s="278"/>
      <c r="E4" s="279" t="s">
        <v>29</v>
      </c>
      <c r="F4" s="279" t="s">
        <v>50</v>
      </c>
      <c r="G4" s="279"/>
      <c r="H4" s="279"/>
      <c r="I4" s="279"/>
      <c r="J4" s="279"/>
      <c r="K4" s="279"/>
      <c r="L4" s="279"/>
      <c r="M4" s="279"/>
    </row>
    <row r="5" spans="1:13" s="32" customFormat="1" ht="40.5" customHeight="1">
      <c r="A5" s="278"/>
      <c r="B5" s="41" t="s">
        <v>30</v>
      </c>
      <c r="C5" s="41" t="s">
        <v>31</v>
      </c>
      <c r="D5" s="40" t="s">
        <v>32</v>
      </c>
      <c r="E5" s="279"/>
      <c r="F5" s="40" t="s">
        <v>19</v>
      </c>
      <c r="G5" s="24" t="s">
        <v>52</v>
      </c>
      <c r="H5" s="24" t="s">
        <v>53</v>
      </c>
      <c r="I5" s="24" t="s">
        <v>54</v>
      </c>
      <c r="J5" s="24" t="s">
        <v>55</v>
      </c>
      <c r="K5" s="24" t="s">
        <v>56</v>
      </c>
      <c r="L5" s="24" t="s">
        <v>57</v>
      </c>
      <c r="M5" s="24" t="s">
        <v>58</v>
      </c>
    </row>
    <row r="6" spans="1:13" s="32" customFormat="1" ht="23.25" customHeight="1">
      <c r="A6" s="72"/>
      <c r="B6" s="73"/>
      <c r="C6" s="73"/>
      <c r="D6" s="73"/>
      <c r="E6" s="74" t="s">
        <v>19</v>
      </c>
      <c r="F6" s="75">
        <f>SUM(G6:J6)</f>
        <v>0</v>
      </c>
      <c r="G6" s="75">
        <f>SUM(G7:G20)</f>
        <v>0</v>
      </c>
      <c r="H6" s="75">
        <f>SUM(H7:H20)</f>
        <v>0</v>
      </c>
      <c r="I6" s="75">
        <f>SUM(I7:I20)</f>
        <v>0</v>
      </c>
      <c r="J6" s="75">
        <f>SUM(J7:J20)</f>
        <v>0</v>
      </c>
      <c r="K6" s="77"/>
      <c r="L6" s="77"/>
      <c r="M6" s="78"/>
    </row>
    <row r="7" spans="1:13" s="32" customFormat="1" ht="23.25" customHeight="1">
      <c r="A7" s="185" t="s">
        <v>370</v>
      </c>
      <c r="B7" s="30"/>
      <c r="C7" s="30"/>
      <c r="D7" s="30"/>
      <c r="E7" s="54"/>
      <c r="F7" s="63">
        <f>SUM(G7:J7)</f>
        <v>0</v>
      </c>
      <c r="G7" s="63"/>
      <c r="H7" s="63"/>
      <c r="I7" s="63"/>
      <c r="J7" s="63"/>
      <c r="K7" s="49"/>
      <c r="L7" s="49"/>
      <c r="M7" s="49"/>
    </row>
    <row r="8" spans="1:13" s="32" customFormat="1" ht="23.25" customHeight="1">
      <c r="A8" s="185"/>
      <c r="B8" s="30"/>
      <c r="C8" s="30"/>
      <c r="D8" s="30"/>
      <c r="E8" s="54"/>
      <c r="F8" s="63"/>
      <c r="G8" s="63"/>
      <c r="H8" s="63"/>
      <c r="I8" s="63"/>
      <c r="J8" s="63"/>
      <c r="K8" s="49"/>
      <c r="L8" s="49"/>
      <c r="M8" s="49"/>
    </row>
    <row r="9" spans="1:13" s="32" customFormat="1" ht="23.25" customHeight="1">
      <c r="A9" s="185"/>
      <c r="B9" s="30"/>
      <c r="C9" s="30"/>
      <c r="D9" s="30"/>
      <c r="E9" s="54"/>
      <c r="F9" s="63"/>
      <c r="G9" s="63"/>
      <c r="H9" s="63"/>
      <c r="I9" s="63"/>
      <c r="J9" s="63"/>
      <c r="K9" s="49"/>
      <c r="L9" s="49"/>
      <c r="M9" s="49"/>
    </row>
    <row r="10" spans="1:13" s="32" customFormat="1" ht="20.25" customHeight="1">
      <c r="A10" s="55"/>
      <c r="B10" s="30"/>
      <c r="C10" s="30"/>
      <c r="D10" s="30"/>
      <c r="E10" s="54"/>
      <c r="F10" s="63">
        <f aca="true" t="shared" si="0" ref="F10:F19">SUM(G10:J10)</f>
        <v>0</v>
      </c>
      <c r="G10" s="63"/>
      <c r="H10" s="63"/>
      <c r="I10" s="63"/>
      <c r="J10" s="63"/>
      <c r="K10" s="49"/>
      <c r="L10" s="49"/>
      <c r="M10" s="49"/>
    </row>
    <row r="11" spans="1:13" s="32" customFormat="1" ht="20.25" customHeight="1">
      <c r="A11" s="55"/>
      <c r="B11" s="30"/>
      <c r="C11" s="30"/>
      <c r="D11" s="30"/>
      <c r="E11" s="54"/>
      <c r="F11" s="63">
        <f t="shared" si="0"/>
        <v>0</v>
      </c>
      <c r="G11" s="63"/>
      <c r="H11" s="63"/>
      <c r="I11" s="63"/>
      <c r="J11" s="63"/>
      <c r="K11" s="49"/>
      <c r="L11" s="49"/>
      <c r="M11" s="49"/>
    </row>
    <row r="12" spans="1:13" s="32" customFormat="1" ht="20.25" customHeight="1">
      <c r="A12" s="55"/>
      <c r="B12" s="30"/>
      <c r="C12" s="30"/>
      <c r="D12" s="30"/>
      <c r="E12" s="54"/>
      <c r="F12" s="63">
        <f t="shared" si="0"/>
        <v>0</v>
      </c>
      <c r="G12" s="63"/>
      <c r="H12" s="63"/>
      <c r="I12" s="63"/>
      <c r="J12" s="63"/>
      <c r="K12" s="49"/>
      <c r="L12" s="49"/>
      <c r="M12" s="49"/>
    </row>
    <row r="13" spans="1:13" s="32" customFormat="1" ht="20.25" customHeight="1">
      <c r="A13" s="55"/>
      <c r="B13" s="30"/>
      <c r="C13" s="30"/>
      <c r="D13" s="30"/>
      <c r="E13" s="54"/>
      <c r="F13" s="63">
        <f t="shared" si="0"/>
        <v>0</v>
      </c>
      <c r="G13" s="63"/>
      <c r="H13" s="63"/>
      <c r="I13" s="63"/>
      <c r="J13" s="63"/>
      <c r="K13" s="49"/>
      <c r="L13" s="49"/>
      <c r="M13" s="49"/>
    </row>
    <row r="14" spans="1:13" s="32" customFormat="1" ht="20.25" customHeight="1">
      <c r="A14" s="55"/>
      <c r="B14" s="30"/>
      <c r="C14" s="30"/>
      <c r="D14" s="30"/>
      <c r="E14" s="54"/>
      <c r="F14" s="63">
        <f t="shared" si="0"/>
        <v>0</v>
      </c>
      <c r="G14" s="63"/>
      <c r="H14" s="63"/>
      <c r="I14" s="63"/>
      <c r="J14" s="63"/>
      <c r="K14" s="49"/>
      <c r="L14" s="49"/>
      <c r="M14" s="49"/>
    </row>
    <row r="15" spans="1:13" ht="20.25" customHeight="1">
      <c r="A15" s="55"/>
      <c r="B15" s="30"/>
      <c r="C15" s="30"/>
      <c r="D15" s="30"/>
      <c r="E15" s="54"/>
      <c r="F15" s="63">
        <f t="shared" si="0"/>
        <v>0</v>
      </c>
      <c r="G15" s="63"/>
      <c r="H15" s="63"/>
      <c r="I15" s="63"/>
      <c r="J15" s="63"/>
      <c r="K15" s="49"/>
      <c r="L15" s="49"/>
      <c r="M15" s="49"/>
    </row>
    <row r="16" spans="1:13" ht="20.25" customHeight="1">
      <c r="A16" s="67"/>
      <c r="B16" s="30"/>
      <c r="C16" s="30"/>
      <c r="D16" s="30"/>
      <c r="E16" s="54"/>
      <c r="F16" s="63">
        <f t="shared" si="0"/>
        <v>0</v>
      </c>
      <c r="G16" s="63"/>
      <c r="H16" s="63"/>
      <c r="I16" s="63"/>
      <c r="J16" s="63"/>
      <c r="K16" s="49"/>
      <c r="L16" s="49"/>
      <c r="M16" s="49"/>
    </row>
    <row r="17" spans="1:13" ht="20.25" customHeight="1">
      <c r="A17" s="55"/>
      <c r="B17" s="30"/>
      <c r="C17" s="30"/>
      <c r="D17" s="30"/>
      <c r="E17" s="54"/>
      <c r="F17" s="63">
        <f t="shared" si="0"/>
        <v>0</v>
      </c>
      <c r="G17" s="63"/>
      <c r="H17" s="63"/>
      <c r="I17" s="63"/>
      <c r="J17" s="63"/>
      <c r="K17" s="49"/>
      <c r="L17" s="49"/>
      <c r="M17" s="49"/>
    </row>
    <row r="18" spans="1:13" ht="20.25" customHeight="1">
      <c r="A18" s="55"/>
      <c r="B18" s="30"/>
      <c r="C18" s="30"/>
      <c r="D18" s="30"/>
      <c r="E18" s="54"/>
      <c r="F18" s="63">
        <f t="shared" si="0"/>
        <v>0</v>
      </c>
      <c r="G18" s="63"/>
      <c r="H18" s="63"/>
      <c r="I18" s="63"/>
      <c r="J18" s="63"/>
      <c r="K18" s="49"/>
      <c r="L18" s="49"/>
      <c r="M18" s="49"/>
    </row>
    <row r="19" spans="1:13" ht="20.25" customHeight="1">
      <c r="A19" s="55"/>
      <c r="B19" s="30"/>
      <c r="C19" s="30"/>
      <c r="D19" s="30"/>
      <c r="E19" s="54"/>
      <c r="F19" s="63">
        <f t="shared" si="0"/>
        <v>0</v>
      </c>
      <c r="G19" s="63"/>
      <c r="H19" s="63"/>
      <c r="I19" s="63"/>
      <c r="J19" s="63"/>
      <c r="K19" s="49"/>
      <c r="L19" s="49"/>
      <c r="M19" s="49"/>
    </row>
    <row r="20" spans="1:13" ht="20.25" customHeight="1">
      <c r="A20" s="67"/>
      <c r="B20" s="30"/>
      <c r="C20" s="30"/>
      <c r="D20" s="30"/>
      <c r="E20" s="54"/>
      <c r="F20" s="63"/>
      <c r="G20" s="63"/>
      <c r="H20" s="63"/>
      <c r="I20" s="63"/>
      <c r="J20" s="63"/>
      <c r="K20" s="49"/>
      <c r="L20" s="49"/>
      <c r="M20" s="49"/>
    </row>
    <row r="21" spans="1:13" s="70" customFormat="1" ht="20.25" customHeight="1">
      <c r="A21" s="300" t="s">
        <v>332</v>
      </c>
      <c r="B21" s="300"/>
      <c r="C21" s="300"/>
      <c r="D21" s="300"/>
      <c r="E21" s="300"/>
      <c r="F21" s="300"/>
      <c r="G21" s="300"/>
      <c r="H21" s="300"/>
      <c r="I21" s="300"/>
      <c r="J21" s="300"/>
      <c r="K21" s="300"/>
      <c r="L21" s="300"/>
      <c r="M21" s="300"/>
    </row>
    <row r="22" spans="1:13" ht="14.25">
      <c r="A22" s="301"/>
      <c r="B22" s="301"/>
      <c r="C22" s="301"/>
      <c r="D22" s="301"/>
      <c r="E22" s="301"/>
      <c r="F22" s="301"/>
      <c r="G22" s="301"/>
      <c r="H22" s="301"/>
      <c r="I22" s="301"/>
      <c r="J22" s="301"/>
      <c r="K22" s="301"/>
      <c r="L22" s="301"/>
      <c r="M22" s="301"/>
    </row>
    <row r="23" ht="12">
      <c r="E23" s="47"/>
    </row>
    <row r="27" ht="12">
      <c r="G27" s="47"/>
    </row>
    <row r="28" ht="12">
      <c r="C28" s="47"/>
    </row>
  </sheetData>
  <sheetProtection/>
  <mergeCells count="10">
    <mergeCell ref="A1:M1"/>
    <mergeCell ref="L2:M2"/>
    <mergeCell ref="A3:C3"/>
    <mergeCell ref="L3:M3"/>
    <mergeCell ref="A21:M21"/>
    <mergeCell ref="A22:M22"/>
    <mergeCell ref="A4:A5"/>
    <mergeCell ref="E4:E5"/>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M11"/>
  <sheetViews>
    <sheetView showGridLines="0" showZeros="0" zoomScalePageLayoutView="0" workbookViewId="0" topLeftCell="A1">
      <selection activeCell="C7" sqref="C7"/>
    </sheetView>
  </sheetViews>
  <sheetFormatPr defaultColWidth="9.16015625" defaultRowHeight="12.75" customHeight="1"/>
  <cols>
    <col min="1" max="1" width="20.16015625" style="0" customWidth="1"/>
    <col min="2" max="2" width="16.83203125" style="0" customWidth="1"/>
    <col min="3" max="3" width="77.83203125" style="0" customWidth="1"/>
    <col min="4" max="4" width="12.5" style="0" customWidth="1"/>
    <col min="5" max="5" width="11.33203125" style="0" customWidth="1"/>
    <col min="6" max="8" width="9" style="0" customWidth="1"/>
    <col min="9" max="9" width="10.83203125" style="0" customWidth="1"/>
    <col min="10" max="11" width="8.33203125" style="0" customWidth="1"/>
    <col min="12" max="12" width="9" style="0" customWidth="1"/>
    <col min="13" max="13" width="8.5" style="0" customWidth="1"/>
  </cols>
  <sheetData>
    <row r="1" spans="1:13" ht="36.75" customHeight="1">
      <c r="A1" s="263" t="s">
        <v>414</v>
      </c>
      <c r="B1" s="263"/>
      <c r="C1" s="263"/>
      <c r="D1" s="263"/>
      <c r="E1" s="263"/>
      <c r="F1" s="263"/>
      <c r="G1" s="263"/>
      <c r="H1" s="263"/>
      <c r="I1" s="263"/>
      <c r="J1" s="263"/>
      <c r="K1" s="263"/>
      <c r="L1" s="263"/>
      <c r="M1" s="263"/>
    </row>
    <row r="2" spans="1:13" ht="18" customHeight="1">
      <c r="A2" s="33"/>
      <c r="B2" s="33"/>
      <c r="C2" s="33"/>
      <c r="D2" s="33"/>
      <c r="E2" s="33"/>
      <c r="F2" s="33"/>
      <c r="G2" s="33"/>
      <c r="H2" s="33"/>
      <c r="I2" s="33"/>
      <c r="M2" s="35" t="s">
        <v>163</v>
      </c>
    </row>
    <row r="3" spans="1:13" ht="21" customHeight="1">
      <c r="A3" s="183" t="s">
        <v>409</v>
      </c>
      <c r="B3" s="33"/>
      <c r="C3" s="33"/>
      <c r="D3" s="33"/>
      <c r="E3" s="33"/>
      <c r="F3" s="33"/>
      <c r="G3" s="33"/>
      <c r="H3" s="33"/>
      <c r="I3" s="33"/>
      <c r="K3" s="33"/>
      <c r="M3" s="69" t="s">
        <v>4</v>
      </c>
    </row>
    <row r="4" spans="1:13" s="13" customFormat="1" ht="29.25" customHeight="1">
      <c r="A4" s="250" t="s">
        <v>16</v>
      </c>
      <c r="B4" s="253" t="s">
        <v>164</v>
      </c>
      <c r="C4" s="253" t="s">
        <v>165</v>
      </c>
      <c r="D4" s="252" t="s">
        <v>43</v>
      </c>
      <c r="E4" s="252"/>
      <c r="F4" s="252"/>
      <c r="G4" s="252"/>
      <c r="H4" s="252"/>
      <c r="I4" s="252"/>
      <c r="J4" s="252"/>
      <c r="K4" s="252"/>
      <c r="L4" s="252"/>
      <c r="M4" s="252"/>
    </row>
    <row r="5" spans="1:13" s="13" customFormat="1" ht="12" customHeight="1">
      <c r="A5" s="284"/>
      <c r="B5" s="302"/>
      <c r="C5" s="302"/>
      <c r="D5" s="253" t="s">
        <v>19</v>
      </c>
      <c r="E5" s="252" t="s">
        <v>7</v>
      </c>
      <c r="F5" s="252"/>
      <c r="G5" s="252" t="s">
        <v>200</v>
      </c>
      <c r="H5" s="252" t="s">
        <v>201</v>
      </c>
      <c r="I5" s="252" t="s">
        <v>202</v>
      </c>
      <c r="J5" s="252" t="s">
        <v>48</v>
      </c>
      <c r="K5" s="252" t="s">
        <v>203</v>
      </c>
      <c r="L5" s="252"/>
      <c r="M5" s="252" t="s">
        <v>204</v>
      </c>
    </row>
    <row r="6" spans="1:13" s="13" customFormat="1" ht="51.75" customHeight="1">
      <c r="A6" s="251"/>
      <c r="B6" s="254"/>
      <c r="C6" s="254"/>
      <c r="D6" s="254"/>
      <c r="E6" s="56" t="s">
        <v>22</v>
      </c>
      <c r="F6" s="24" t="s">
        <v>23</v>
      </c>
      <c r="G6" s="252"/>
      <c r="H6" s="252"/>
      <c r="I6" s="252"/>
      <c r="J6" s="252"/>
      <c r="K6" s="56" t="s">
        <v>22</v>
      </c>
      <c r="L6" s="56" t="s">
        <v>205</v>
      </c>
      <c r="M6" s="252"/>
    </row>
    <row r="7" spans="1:13" ht="28.5" customHeight="1">
      <c r="A7" s="28" t="s">
        <v>19</v>
      </c>
      <c r="B7" s="61"/>
      <c r="C7" s="61" t="s">
        <v>166</v>
      </c>
      <c r="D7" s="196">
        <f>D8</f>
        <v>205</v>
      </c>
      <c r="E7" s="196">
        <f>E8</f>
        <v>205</v>
      </c>
      <c r="F7" s="57"/>
      <c r="G7" s="57"/>
      <c r="H7" s="57"/>
      <c r="I7" s="196"/>
      <c r="J7" s="57"/>
      <c r="K7" s="49"/>
      <c r="L7" s="58"/>
      <c r="M7" s="58"/>
    </row>
    <row r="8" spans="1:13" ht="28.5" customHeight="1">
      <c r="A8" s="185" t="s">
        <v>415</v>
      </c>
      <c r="B8" s="55"/>
      <c r="C8" s="55" t="s">
        <v>166</v>
      </c>
      <c r="D8" s="196">
        <f>SUM(D9:D11)</f>
        <v>205</v>
      </c>
      <c r="E8" s="196">
        <f>SUM(E9:E11)</f>
        <v>205</v>
      </c>
      <c r="F8" s="57"/>
      <c r="G8" s="57"/>
      <c r="H8" s="57"/>
      <c r="I8" s="57"/>
      <c r="J8" s="57"/>
      <c r="K8" s="49"/>
      <c r="L8" s="58"/>
      <c r="M8" s="58"/>
    </row>
    <row r="9" spans="1:13" ht="165.75" customHeight="1">
      <c r="A9" s="55"/>
      <c r="B9" s="234" t="s">
        <v>410</v>
      </c>
      <c r="C9" s="235" t="s">
        <v>411</v>
      </c>
      <c r="D9" s="233">
        <v>150</v>
      </c>
      <c r="E9" s="233">
        <v>150</v>
      </c>
      <c r="F9" s="45"/>
      <c r="G9" s="45"/>
      <c r="H9" s="45"/>
      <c r="I9" s="45"/>
      <c r="J9" s="45"/>
      <c r="K9" s="49"/>
      <c r="L9" s="58"/>
      <c r="M9" s="58"/>
    </row>
    <row r="10" spans="1:13" ht="255.75" customHeight="1">
      <c r="A10" s="55"/>
      <c r="B10" s="234" t="s">
        <v>334</v>
      </c>
      <c r="C10" s="235" t="s">
        <v>412</v>
      </c>
      <c r="D10" s="233">
        <v>41</v>
      </c>
      <c r="E10" s="233">
        <v>41</v>
      </c>
      <c r="F10" s="45"/>
      <c r="G10" s="45"/>
      <c r="H10" s="45"/>
      <c r="I10" s="45"/>
      <c r="J10" s="45"/>
      <c r="K10" s="49"/>
      <c r="L10" s="58"/>
      <c r="M10" s="58"/>
    </row>
    <row r="11" spans="1:13" ht="39" customHeight="1">
      <c r="A11" s="55"/>
      <c r="B11" s="234" t="s">
        <v>335</v>
      </c>
      <c r="C11" s="235" t="s">
        <v>413</v>
      </c>
      <c r="D11" s="233">
        <v>14</v>
      </c>
      <c r="E11" s="233">
        <v>14</v>
      </c>
      <c r="F11" s="45"/>
      <c r="G11" s="45"/>
      <c r="H11" s="45"/>
      <c r="I11" s="45"/>
      <c r="J11" s="45"/>
      <c r="K11" s="49"/>
      <c r="L11" s="58"/>
      <c r="M11" s="58"/>
    </row>
  </sheetData>
  <sheetProtection/>
  <mergeCells count="13">
    <mergeCell ref="A1:M1"/>
    <mergeCell ref="D4:M4"/>
    <mergeCell ref="E5:F5"/>
    <mergeCell ref="D5:D6"/>
    <mergeCell ref="G5:G6"/>
    <mergeCell ref="H5:H6"/>
    <mergeCell ref="A4:A6"/>
    <mergeCell ref="B4:B6"/>
    <mergeCell ref="C4:C6"/>
    <mergeCell ref="M5:M6"/>
    <mergeCell ref="I5:I6"/>
    <mergeCell ref="J5:J6"/>
    <mergeCell ref="K5:L5"/>
  </mergeCells>
  <printOptions horizontalCentered="1" verticalCentered="1"/>
  <pageMargins left="0" right="0" top="0" bottom="0" header="0" footer="0"/>
  <pageSetup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1">
      <selection activeCell="A8" sqref="A8"/>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294" t="s">
        <v>407</v>
      </c>
      <c r="B1" s="294"/>
      <c r="C1" s="294"/>
      <c r="D1" s="294"/>
      <c r="E1" s="294"/>
      <c r="F1" s="294"/>
      <c r="G1" s="294"/>
      <c r="H1" s="294"/>
      <c r="I1" s="294"/>
      <c r="J1" s="294"/>
      <c r="K1" s="294"/>
      <c r="L1" s="294"/>
      <c r="M1" s="294"/>
      <c r="N1" s="294"/>
      <c r="O1" s="294"/>
    </row>
    <row r="2" spans="1:15" ht="22.5" customHeight="1">
      <c r="A2" s="51"/>
      <c r="B2" s="51"/>
      <c r="C2" s="51"/>
      <c r="D2" s="51"/>
      <c r="E2" s="51"/>
      <c r="F2" s="51"/>
      <c r="G2" s="51"/>
      <c r="H2" s="51"/>
      <c r="I2" s="51"/>
      <c r="J2" s="51"/>
      <c r="K2" s="51"/>
      <c r="O2" s="59" t="s">
        <v>167</v>
      </c>
    </row>
    <row r="3" spans="1:15" ht="20.25" customHeight="1">
      <c r="A3" s="183" t="s">
        <v>401</v>
      </c>
      <c r="O3" s="60" t="s">
        <v>4</v>
      </c>
    </row>
    <row r="4" spans="1:15" s="13" customFormat="1" ht="30.75" customHeight="1">
      <c r="A4" s="303" t="s">
        <v>16</v>
      </c>
      <c r="B4" s="303" t="s">
        <v>168</v>
      </c>
      <c r="C4" s="303" t="s">
        <v>169</v>
      </c>
      <c r="D4" s="303" t="s">
        <v>170</v>
      </c>
      <c r="E4" s="303" t="s">
        <v>171</v>
      </c>
      <c r="F4" s="308" t="s">
        <v>43</v>
      </c>
      <c r="G4" s="308"/>
      <c r="H4" s="308"/>
      <c r="I4" s="308"/>
      <c r="J4" s="308"/>
      <c r="K4" s="308"/>
      <c r="L4" s="308"/>
      <c r="M4" s="308"/>
      <c r="N4" s="308"/>
      <c r="O4" s="308"/>
    </row>
    <row r="5" spans="1:15" s="13" customFormat="1" ht="26.25" customHeight="1">
      <c r="A5" s="304"/>
      <c r="B5" s="304"/>
      <c r="C5" s="304"/>
      <c r="D5" s="304"/>
      <c r="E5" s="304"/>
      <c r="F5" s="306" t="s">
        <v>19</v>
      </c>
      <c r="G5" s="252" t="s">
        <v>7</v>
      </c>
      <c r="H5" s="252"/>
      <c r="I5" s="252" t="s">
        <v>200</v>
      </c>
      <c r="J5" s="252" t="s">
        <v>201</v>
      </c>
      <c r="K5" s="252" t="s">
        <v>202</v>
      </c>
      <c r="L5" s="252" t="s">
        <v>48</v>
      </c>
      <c r="M5" s="252" t="s">
        <v>203</v>
      </c>
      <c r="N5" s="252"/>
      <c r="O5" s="252" t="s">
        <v>204</v>
      </c>
    </row>
    <row r="6" spans="1:15" s="13" customFormat="1" ht="48" customHeight="1">
      <c r="A6" s="305"/>
      <c r="B6" s="305"/>
      <c r="C6" s="305"/>
      <c r="D6" s="305"/>
      <c r="E6" s="305">
        <f>SUM(E7:E23)</f>
        <v>0</v>
      </c>
      <c r="F6" s="307"/>
      <c r="G6" s="56" t="s">
        <v>22</v>
      </c>
      <c r="H6" s="24" t="s">
        <v>23</v>
      </c>
      <c r="I6" s="252"/>
      <c r="J6" s="252"/>
      <c r="K6" s="252"/>
      <c r="L6" s="252"/>
      <c r="M6" s="56" t="s">
        <v>22</v>
      </c>
      <c r="N6" s="56" t="s">
        <v>205</v>
      </c>
      <c r="O6" s="252"/>
    </row>
    <row r="7" spans="1:15" s="13" customFormat="1" ht="33" customHeight="1">
      <c r="A7" s="52" t="s">
        <v>19</v>
      </c>
      <c r="B7" s="31"/>
      <c r="C7" s="61"/>
      <c r="D7" s="61" t="s">
        <v>166</v>
      </c>
      <c r="E7" s="62">
        <f>SUM(E8:E25)</f>
        <v>0</v>
      </c>
      <c r="F7" s="151"/>
      <c r="G7" s="196"/>
      <c r="H7" s="64"/>
      <c r="I7" s="64"/>
      <c r="J7" s="64"/>
      <c r="K7" s="64"/>
      <c r="L7" s="64"/>
      <c r="M7" s="65"/>
      <c r="N7" s="65"/>
      <c r="O7" s="65"/>
    </row>
    <row r="8" spans="1:15" s="13" customFormat="1" ht="41.25" customHeight="1">
      <c r="A8" s="61" t="s">
        <v>415</v>
      </c>
      <c r="B8" s="31"/>
      <c r="C8" s="61"/>
      <c r="D8" s="61"/>
      <c r="E8" s="62"/>
      <c r="F8" s="151"/>
      <c r="G8" s="196"/>
      <c r="H8" s="64"/>
      <c r="I8" s="64"/>
      <c r="J8" s="64"/>
      <c r="K8" s="64"/>
      <c r="L8" s="64"/>
      <c r="M8" s="65"/>
      <c r="N8" s="65"/>
      <c r="O8" s="65"/>
    </row>
    <row r="9" spans="1:15" s="13" customFormat="1" ht="33" customHeight="1">
      <c r="A9" s="61"/>
      <c r="B9" s="31"/>
      <c r="C9" s="61"/>
      <c r="D9" s="61"/>
      <c r="E9" s="62"/>
      <c r="F9" s="63"/>
      <c r="G9" s="57"/>
      <c r="H9" s="64"/>
      <c r="I9" s="64"/>
      <c r="J9" s="64"/>
      <c r="K9" s="64"/>
      <c r="L9" s="64"/>
      <c r="M9" s="65"/>
      <c r="N9" s="65"/>
      <c r="O9" s="65"/>
    </row>
    <row r="10" spans="1:15" s="13" customFormat="1" ht="30" customHeight="1">
      <c r="A10" s="61"/>
      <c r="B10" s="31"/>
      <c r="C10" s="61"/>
      <c r="D10" s="61"/>
      <c r="E10" s="62"/>
      <c r="F10" s="63"/>
      <c r="G10" s="57"/>
      <c r="H10" s="64"/>
      <c r="I10" s="64"/>
      <c r="J10" s="64"/>
      <c r="K10" s="64"/>
      <c r="L10" s="64"/>
      <c r="M10" s="65"/>
      <c r="N10" s="65"/>
      <c r="O10" s="65"/>
    </row>
    <row r="11" spans="1:15" s="13" customFormat="1" ht="21.75" customHeight="1">
      <c r="A11" s="61"/>
      <c r="B11" s="31"/>
      <c r="C11" s="61"/>
      <c r="D11" s="61"/>
      <c r="E11" s="62"/>
      <c r="F11" s="63"/>
      <c r="G11" s="57"/>
      <c r="H11" s="64"/>
      <c r="I11" s="64"/>
      <c r="J11" s="64"/>
      <c r="K11" s="64"/>
      <c r="L11" s="64"/>
      <c r="M11" s="65"/>
      <c r="N11" s="65"/>
      <c r="O11" s="65"/>
    </row>
    <row r="12" spans="1:15" s="13" customFormat="1" ht="21.75" customHeight="1">
      <c r="A12" s="61"/>
      <c r="B12" s="31"/>
      <c r="C12" s="61"/>
      <c r="D12" s="61"/>
      <c r="E12" s="62"/>
      <c r="F12" s="63"/>
      <c r="G12" s="57"/>
      <c r="H12" s="64"/>
      <c r="I12" s="64"/>
      <c r="J12" s="64"/>
      <c r="K12" s="64"/>
      <c r="L12" s="64"/>
      <c r="M12" s="65"/>
      <c r="N12" s="65"/>
      <c r="O12" s="65"/>
    </row>
    <row r="13" spans="1:15" s="13" customFormat="1" ht="21.75" customHeight="1">
      <c r="A13" s="61"/>
      <c r="B13" s="31"/>
      <c r="C13" s="61"/>
      <c r="D13" s="61"/>
      <c r="E13" s="62"/>
      <c r="F13" s="63"/>
      <c r="G13" s="57"/>
      <c r="H13" s="64"/>
      <c r="I13" s="64"/>
      <c r="J13" s="64"/>
      <c r="K13" s="64"/>
      <c r="L13" s="64"/>
      <c r="M13" s="65"/>
      <c r="N13" s="65"/>
      <c r="O13" s="65"/>
    </row>
    <row r="14" spans="1:15" s="13" customFormat="1" ht="21.75" customHeight="1">
      <c r="A14" s="61"/>
      <c r="B14" s="31"/>
      <c r="C14" s="61"/>
      <c r="D14" s="61"/>
      <c r="E14" s="62"/>
      <c r="F14" s="63"/>
      <c r="G14" s="57"/>
      <c r="H14" s="64"/>
      <c r="I14" s="64"/>
      <c r="J14" s="64"/>
      <c r="K14" s="64"/>
      <c r="L14" s="64"/>
      <c r="M14" s="65"/>
      <c r="N14" s="65"/>
      <c r="O14" s="65"/>
    </row>
    <row r="15" spans="1:15" s="13" customFormat="1" ht="21.75" customHeight="1">
      <c r="A15" s="61"/>
      <c r="B15" s="31"/>
      <c r="C15" s="61"/>
      <c r="D15" s="61"/>
      <c r="E15" s="62"/>
      <c r="F15" s="63"/>
      <c r="G15" s="57"/>
      <c r="H15" s="64"/>
      <c r="I15" s="64"/>
      <c r="J15" s="64"/>
      <c r="K15" s="64"/>
      <c r="L15" s="64"/>
      <c r="M15" s="65"/>
      <c r="N15" s="65"/>
      <c r="O15" s="65"/>
    </row>
    <row r="16" spans="1:15" s="13" customFormat="1" ht="21.75" customHeight="1">
      <c r="A16" s="61"/>
      <c r="B16" s="31"/>
      <c r="C16" s="61"/>
      <c r="D16" s="61"/>
      <c r="E16" s="62"/>
      <c r="F16" s="63"/>
      <c r="G16" s="57"/>
      <c r="H16" s="64"/>
      <c r="I16" s="64"/>
      <c r="J16" s="64"/>
      <c r="K16" s="64"/>
      <c r="L16" s="64"/>
      <c r="M16" s="65"/>
      <c r="N16" s="65"/>
      <c r="O16" s="65"/>
    </row>
    <row r="17" spans="1:15" s="13" customFormat="1" ht="21.75" customHeight="1">
      <c r="A17" s="61"/>
      <c r="B17" s="31"/>
      <c r="C17" s="61"/>
      <c r="D17" s="61"/>
      <c r="E17" s="62"/>
      <c r="F17" s="63"/>
      <c r="G17" s="57"/>
      <c r="H17" s="64"/>
      <c r="I17" s="64"/>
      <c r="J17" s="64"/>
      <c r="K17" s="64"/>
      <c r="L17" s="64"/>
      <c r="M17" s="65"/>
      <c r="N17" s="65"/>
      <c r="O17" s="65"/>
    </row>
    <row r="18" spans="1:15" s="13" customFormat="1" ht="21.75" customHeight="1">
      <c r="A18" s="61"/>
      <c r="B18" s="31"/>
      <c r="C18" s="61"/>
      <c r="D18" s="61"/>
      <c r="E18" s="62"/>
      <c r="F18" s="63"/>
      <c r="G18" s="57"/>
      <c r="H18" s="64"/>
      <c r="I18" s="64"/>
      <c r="J18" s="64"/>
      <c r="K18" s="64"/>
      <c r="L18" s="64"/>
      <c r="M18" s="65"/>
      <c r="N18" s="65"/>
      <c r="O18" s="65"/>
    </row>
    <row r="19" spans="1:15" s="13" customFormat="1" ht="21.75" customHeight="1">
      <c r="A19" s="61"/>
      <c r="B19" s="31"/>
      <c r="C19" s="61"/>
      <c r="D19" s="61"/>
      <c r="E19" s="62"/>
      <c r="F19" s="63"/>
      <c r="G19" s="57"/>
      <c r="H19" s="64"/>
      <c r="I19" s="64"/>
      <c r="J19" s="64"/>
      <c r="K19" s="64"/>
      <c r="L19" s="64"/>
      <c r="M19" s="65"/>
      <c r="N19" s="65"/>
      <c r="O19" s="65"/>
    </row>
    <row r="20" spans="1:15" s="13" customFormat="1" ht="21.75" customHeight="1">
      <c r="A20" s="61"/>
      <c r="B20" s="31"/>
      <c r="C20" s="61"/>
      <c r="D20" s="61"/>
      <c r="E20" s="62"/>
      <c r="F20" s="63"/>
      <c r="G20" s="57"/>
      <c r="H20" s="64"/>
      <c r="I20" s="64"/>
      <c r="J20" s="64"/>
      <c r="K20" s="64"/>
      <c r="L20" s="64"/>
      <c r="M20" s="65"/>
      <c r="N20" s="65"/>
      <c r="O20" s="65"/>
    </row>
    <row r="21" spans="1:15" s="13" customFormat="1" ht="21.75" customHeight="1">
      <c r="A21" s="61"/>
      <c r="B21" s="31"/>
      <c r="C21" s="61"/>
      <c r="D21" s="61"/>
      <c r="E21" s="62"/>
      <c r="F21" s="63"/>
      <c r="G21" s="57"/>
      <c r="H21" s="64"/>
      <c r="I21" s="64"/>
      <c r="J21" s="64"/>
      <c r="K21" s="64"/>
      <c r="L21" s="64"/>
      <c r="M21" s="65"/>
      <c r="N21" s="65"/>
      <c r="O21" s="65"/>
    </row>
    <row r="22" spans="1:15" s="13" customFormat="1" ht="21.75" customHeight="1">
      <c r="A22" s="61"/>
      <c r="B22" s="31"/>
      <c r="C22" s="61"/>
      <c r="D22" s="61"/>
      <c r="E22" s="62"/>
      <c r="F22" s="63"/>
      <c r="G22" s="57"/>
      <c r="H22" s="64"/>
      <c r="I22" s="64"/>
      <c r="J22" s="64"/>
      <c r="K22" s="64"/>
      <c r="L22" s="64"/>
      <c r="M22" s="65"/>
      <c r="N22" s="65"/>
      <c r="O22" s="65"/>
    </row>
    <row r="23" spans="1:15" ht="21.75" customHeight="1">
      <c r="A23" s="55"/>
      <c r="B23" s="54"/>
      <c r="C23" s="55"/>
      <c r="D23" s="55" t="s">
        <v>166</v>
      </c>
      <c r="E23" s="62">
        <f>SUM(E25:E29)</f>
        <v>0</v>
      </c>
      <c r="F23" s="63"/>
      <c r="G23" s="57"/>
      <c r="H23" s="58"/>
      <c r="I23" s="58"/>
      <c r="J23" s="58"/>
      <c r="K23" s="58"/>
      <c r="L23" s="58"/>
      <c r="M23" s="58"/>
      <c r="N23" s="58"/>
      <c r="O23" s="58"/>
    </row>
    <row r="24" spans="1:14" ht="26.25" customHeight="1">
      <c r="A24" s="47"/>
      <c r="B24" s="47"/>
      <c r="C24" s="47"/>
      <c r="D24" s="47"/>
      <c r="E24" s="47"/>
      <c r="F24" s="47"/>
      <c r="G24" s="47"/>
      <c r="H24" s="47"/>
      <c r="I24" s="47"/>
      <c r="J24" s="47"/>
      <c r="K24" s="47"/>
      <c r="L24" s="33"/>
      <c r="M24" s="33"/>
      <c r="N24" s="33"/>
    </row>
    <row r="25" ht="30.75" customHeight="1"/>
  </sheetData>
  <sheetProtection/>
  <mergeCells count="15">
    <mergeCell ref="C4:C6"/>
    <mergeCell ref="D4:D6"/>
    <mergeCell ref="E4:E6"/>
    <mergeCell ref="F5:F6"/>
    <mergeCell ref="A1:O1"/>
    <mergeCell ref="F4:O4"/>
    <mergeCell ref="G5:H5"/>
    <mergeCell ref="A4:A6"/>
    <mergeCell ref="B4:B6"/>
    <mergeCell ref="I5:I6"/>
    <mergeCell ref="J5:J6"/>
    <mergeCell ref="O5:O6"/>
    <mergeCell ref="K5:K6"/>
    <mergeCell ref="L5:L6"/>
    <mergeCell ref="M5:N5"/>
  </mergeCells>
  <printOptions horizontalCentered="1" verticalCentered="1"/>
  <pageMargins left="0" right="0" top="0" bottom="0"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S10"/>
  <sheetViews>
    <sheetView showGridLines="0" showZeros="0" zoomScalePageLayoutView="0" workbookViewId="0" topLeftCell="A1">
      <selection activeCell="F8" sqref="F8"/>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294" t="s">
        <v>408</v>
      </c>
      <c r="B1" s="294"/>
      <c r="C1" s="294"/>
      <c r="D1" s="294"/>
      <c r="E1" s="294"/>
      <c r="F1" s="294"/>
      <c r="G1" s="294"/>
      <c r="H1" s="294"/>
      <c r="I1" s="294"/>
      <c r="J1" s="294"/>
      <c r="K1" s="294"/>
      <c r="L1" s="294"/>
      <c r="M1" s="294"/>
      <c r="N1" s="294"/>
      <c r="O1" s="294"/>
      <c r="P1" s="294"/>
      <c r="Q1" s="294"/>
      <c r="R1" s="294"/>
      <c r="S1" s="294"/>
    </row>
    <row r="2" spans="1:19" ht="18" customHeight="1">
      <c r="A2" s="51"/>
      <c r="B2" s="51"/>
      <c r="C2" s="51"/>
      <c r="D2" s="51"/>
      <c r="E2" s="51"/>
      <c r="F2" s="51"/>
      <c r="G2" s="51"/>
      <c r="H2" s="51"/>
      <c r="I2" s="51"/>
      <c r="J2" s="51"/>
      <c r="K2" s="51"/>
      <c r="L2" s="51"/>
      <c r="M2" s="51"/>
      <c r="N2" s="51"/>
      <c r="O2" s="51"/>
      <c r="S2" s="59" t="s">
        <v>172</v>
      </c>
    </row>
    <row r="3" spans="1:19" ht="22.5" customHeight="1">
      <c r="A3" s="183" t="s">
        <v>401</v>
      </c>
      <c r="S3" s="60" t="s">
        <v>4</v>
      </c>
    </row>
    <row r="4" spans="1:19" s="13" customFormat="1" ht="21.75" customHeight="1">
      <c r="A4" s="308" t="s">
        <v>16</v>
      </c>
      <c r="B4" s="310" t="s">
        <v>173</v>
      </c>
      <c r="C4" s="310" t="s">
        <v>174</v>
      </c>
      <c r="D4" s="309" t="s">
        <v>175</v>
      </c>
      <c r="E4" s="309"/>
      <c r="F4" s="309"/>
      <c r="G4" s="315" t="s">
        <v>176</v>
      </c>
      <c r="H4" s="310" t="s">
        <v>177</v>
      </c>
      <c r="I4" s="310" t="s">
        <v>178</v>
      </c>
      <c r="J4" s="308" t="s">
        <v>43</v>
      </c>
      <c r="K4" s="308"/>
      <c r="L4" s="308"/>
      <c r="M4" s="308"/>
      <c r="N4" s="308"/>
      <c r="O4" s="308"/>
      <c r="P4" s="308"/>
      <c r="Q4" s="308"/>
      <c r="R4" s="308"/>
      <c r="S4" s="308"/>
    </row>
    <row r="5" spans="1:19" s="13" customFormat="1" ht="26.25" customHeight="1">
      <c r="A5" s="308"/>
      <c r="B5" s="311"/>
      <c r="C5" s="311"/>
      <c r="D5" s="313" t="s">
        <v>30</v>
      </c>
      <c r="E5" s="313" t="s">
        <v>31</v>
      </c>
      <c r="F5" s="313" t="s">
        <v>32</v>
      </c>
      <c r="G5" s="316"/>
      <c r="H5" s="311"/>
      <c r="I5" s="311" t="s">
        <v>178</v>
      </c>
      <c r="J5" s="308" t="s">
        <v>19</v>
      </c>
      <c r="K5" s="252" t="s">
        <v>7</v>
      </c>
      <c r="L5" s="252"/>
      <c r="M5" s="252" t="s">
        <v>200</v>
      </c>
      <c r="N5" s="252" t="s">
        <v>201</v>
      </c>
      <c r="O5" s="252" t="s">
        <v>202</v>
      </c>
      <c r="P5" s="252" t="s">
        <v>48</v>
      </c>
      <c r="Q5" s="252" t="s">
        <v>203</v>
      </c>
      <c r="R5" s="252"/>
      <c r="S5" s="252" t="s">
        <v>204</v>
      </c>
    </row>
    <row r="6" spans="1:19" ht="49.5" customHeight="1">
      <c r="A6" s="308"/>
      <c r="B6" s="312"/>
      <c r="C6" s="312"/>
      <c r="D6" s="314"/>
      <c r="E6" s="314"/>
      <c r="F6" s="314"/>
      <c r="G6" s="317"/>
      <c r="H6" s="312"/>
      <c r="I6" s="312"/>
      <c r="J6" s="308"/>
      <c r="K6" s="56" t="s">
        <v>22</v>
      </c>
      <c r="L6" s="24" t="s">
        <v>23</v>
      </c>
      <c r="M6" s="252"/>
      <c r="N6" s="252"/>
      <c r="O6" s="252"/>
      <c r="P6" s="252"/>
      <c r="Q6" s="56" t="s">
        <v>22</v>
      </c>
      <c r="R6" s="56" t="s">
        <v>205</v>
      </c>
      <c r="S6" s="252"/>
    </row>
    <row r="7" spans="1:19" ht="51.75" customHeight="1">
      <c r="A7" s="53" t="s">
        <v>19</v>
      </c>
      <c r="B7" s="54"/>
      <c r="C7" s="55"/>
      <c r="D7" s="55"/>
      <c r="E7" s="55"/>
      <c r="F7" s="55"/>
      <c r="G7" s="55" t="s">
        <v>166</v>
      </c>
      <c r="H7" s="55"/>
      <c r="I7" s="55"/>
      <c r="J7" s="57">
        <f>SUM(K7:P7)</f>
        <v>0</v>
      </c>
      <c r="K7" s="57"/>
      <c r="L7" s="58"/>
      <c r="M7" s="58"/>
      <c r="N7" s="58"/>
      <c r="O7" s="58"/>
      <c r="P7" s="58"/>
      <c r="Q7" s="58"/>
      <c r="R7" s="58"/>
      <c r="S7" s="58"/>
    </row>
    <row r="8" spans="1:19" ht="51.75" customHeight="1">
      <c r="A8" s="55" t="s">
        <v>415</v>
      </c>
      <c r="B8" s="54"/>
      <c r="C8" s="55"/>
      <c r="D8" s="55"/>
      <c r="E8" s="55"/>
      <c r="F8" s="55"/>
      <c r="G8" s="55" t="s">
        <v>166</v>
      </c>
      <c r="H8" s="55"/>
      <c r="I8" s="55"/>
      <c r="J8" s="57">
        <f>SUM(K8:P8)</f>
        <v>0</v>
      </c>
      <c r="K8" s="57"/>
      <c r="L8" s="58"/>
      <c r="M8" s="58"/>
      <c r="N8" s="58"/>
      <c r="O8" s="58"/>
      <c r="P8" s="58"/>
      <c r="Q8" s="58"/>
      <c r="R8" s="58"/>
      <c r="S8" s="58"/>
    </row>
    <row r="9" spans="1:19" ht="51.75" customHeight="1">
      <c r="A9" s="55"/>
      <c r="B9" s="54"/>
      <c r="C9" s="55"/>
      <c r="D9" s="55"/>
      <c r="E9" s="55"/>
      <c r="F9" s="55"/>
      <c r="G9" s="55" t="s">
        <v>166</v>
      </c>
      <c r="H9" s="55"/>
      <c r="I9" s="55"/>
      <c r="J9" s="57">
        <f>SUM(K9:P9)</f>
        <v>0</v>
      </c>
      <c r="K9" s="57"/>
      <c r="L9" s="58"/>
      <c r="M9" s="58"/>
      <c r="N9" s="58"/>
      <c r="O9" s="58"/>
      <c r="P9" s="58"/>
      <c r="Q9" s="58"/>
      <c r="R9" s="58"/>
      <c r="S9" s="58"/>
    </row>
    <row r="10" spans="1:17" ht="31.5" customHeight="1">
      <c r="A10" s="47" t="s">
        <v>338</v>
      </c>
      <c r="B10" s="47"/>
      <c r="C10" s="47"/>
      <c r="D10" s="47"/>
      <c r="E10" s="47"/>
      <c r="F10" s="47"/>
      <c r="G10" s="47"/>
      <c r="H10" s="47"/>
      <c r="I10" s="47"/>
      <c r="J10" s="47"/>
      <c r="K10" s="47"/>
      <c r="L10" s="47"/>
      <c r="M10" s="47"/>
      <c r="N10" s="33"/>
      <c r="O10" s="33"/>
      <c r="P10" s="33"/>
      <c r="Q10" s="33"/>
    </row>
  </sheetData>
  <sheetProtection/>
  <mergeCells count="20">
    <mergeCell ref="F5:F6"/>
    <mergeCell ref="G4:G6"/>
    <mergeCell ref="H4:H6"/>
    <mergeCell ref="I4:I6"/>
    <mergeCell ref="N5:N6"/>
    <mergeCell ref="S5:S6"/>
    <mergeCell ref="O5:O6"/>
    <mergeCell ref="P5:P6"/>
    <mergeCell ref="Q5:R5"/>
    <mergeCell ref="J5:J6"/>
    <mergeCell ref="M5:M6"/>
    <mergeCell ref="A1:S1"/>
    <mergeCell ref="D4:F4"/>
    <mergeCell ref="J4:S4"/>
    <mergeCell ref="K5:L5"/>
    <mergeCell ref="A4:A6"/>
    <mergeCell ref="B4:B6"/>
    <mergeCell ref="C4:C6"/>
    <mergeCell ref="D5:D6"/>
    <mergeCell ref="E5:E6"/>
  </mergeCells>
  <printOptions horizontalCentered="1" verticalCentered="1"/>
  <pageMargins left="0" right="0" top="0" bottom="0" header="0" footer="0"/>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P7" sqref="P6:P7"/>
    </sheetView>
  </sheetViews>
  <sheetFormatPr defaultColWidth="9.16015625" defaultRowHeight="12.75" customHeight="1"/>
  <cols>
    <col min="1" max="1" width="62" style="0" customWidth="1"/>
    <col min="2" max="3" width="35.5" style="0" customWidth="1"/>
  </cols>
  <sheetData>
    <row r="1" spans="1:3" ht="35.25" customHeight="1">
      <c r="A1" s="34" t="s">
        <v>497</v>
      </c>
      <c r="B1" s="34"/>
      <c r="C1" s="34"/>
    </row>
    <row r="2" spans="1:3" ht="21" customHeight="1">
      <c r="A2" s="34"/>
      <c r="B2" s="34"/>
      <c r="C2" s="35" t="s">
        <v>179</v>
      </c>
    </row>
    <row r="3" spans="1:3" ht="24.75" customHeight="1">
      <c r="A3" s="183" t="s">
        <v>409</v>
      </c>
      <c r="B3" s="21"/>
      <c r="C3" s="36" t="s">
        <v>4</v>
      </c>
    </row>
    <row r="4" spans="1:16" s="32" customFormat="1" ht="21.75" customHeight="1">
      <c r="A4" s="318" t="s">
        <v>180</v>
      </c>
      <c r="B4" s="37" t="s">
        <v>181</v>
      </c>
      <c r="C4" s="38"/>
      <c r="F4" s="39"/>
      <c r="P4" s="39"/>
    </row>
    <row r="5" spans="1:16" s="32" customFormat="1" ht="43.5" customHeight="1">
      <c r="A5" s="318"/>
      <c r="B5" s="40" t="s">
        <v>499</v>
      </c>
      <c r="C5" s="41" t="s">
        <v>500</v>
      </c>
      <c r="E5" s="42">
        <v>3.6</v>
      </c>
      <c r="F5" s="43">
        <v>0</v>
      </c>
      <c r="G5" s="43">
        <v>0.6</v>
      </c>
      <c r="H5" s="42">
        <v>3</v>
      </c>
      <c r="I5" s="43">
        <v>0</v>
      </c>
      <c r="J5" s="42">
        <v>3</v>
      </c>
      <c r="K5" s="42">
        <v>9.4</v>
      </c>
      <c r="L5" s="43">
        <v>0</v>
      </c>
      <c r="M5" s="43">
        <v>0.7</v>
      </c>
      <c r="N5" s="42">
        <v>8.7</v>
      </c>
      <c r="O5" s="43">
        <v>0</v>
      </c>
      <c r="P5" s="42">
        <v>8.7</v>
      </c>
    </row>
    <row r="6" spans="1:16" s="32" customFormat="1" ht="34.5" customHeight="1">
      <c r="A6" s="44" t="s">
        <v>183</v>
      </c>
      <c r="B6" s="195">
        <f>SUM(B7:B9)</f>
        <v>12.5</v>
      </c>
      <c r="C6" s="195">
        <f>SUM(C7:C9)</f>
        <v>52.2</v>
      </c>
      <c r="E6" s="39"/>
      <c r="G6" s="39"/>
      <c r="I6" s="39"/>
      <c r="J6" s="39"/>
      <c r="K6" s="39"/>
      <c r="L6" s="39"/>
      <c r="M6" s="39"/>
      <c r="N6" s="39"/>
      <c r="O6" s="39"/>
      <c r="P6" s="39"/>
    </row>
    <row r="7" spans="1:16" s="33" customFormat="1" ht="34.5" customHeight="1">
      <c r="A7" s="46" t="s">
        <v>184</v>
      </c>
      <c r="B7" s="195"/>
      <c r="C7" s="195"/>
      <c r="D7" s="47"/>
      <c r="E7" s="47"/>
      <c r="F7" s="47"/>
      <c r="G7" s="47"/>
      <c r="H7" s="47"/>
      <c r="I7" s="47"/>
      <c r="J7" s="47"/>
      <c r="K7" s="47"/>
      <c r="L7" s="47"/>
      <c r="M7" s="47"/>
      <c r="O7" s="47"/>
      <c r="P7" s="47"/>
    </row>
    <row r="8" spans="1:16" s="33" customFormat="1" ht="34.5" customHeight="1">
      <c r="A8" s="48" t="s">
        <v>185</v>
      </c>
      <c r="B8" s="195">
        <v>1</v>
      </c>
      <c r="C8" s="195">
        <v>13.2</v>
      </c>
      <c r="D8" s="47"/>
      <c r="E8" s="47"/>
      <c r="G8" s="47"/>
      <c r="H8" s="47"/>
      <c r="I8" s="47"/>
      <c r="J8" s="47"/>
      <c r="K8" s="47"/>
      <c r="L8" s="47"/>
      <c r="M8" s="47"/>
      <c r="O8" s="47"/>
      <c r="P8" s="47"/>
    </row>
    <row r="9" spans="1:16" s="33" customFormat="1" ht="34.5" customHeight="1">
      <c r="A9" s="48" t="s">
        <v>186</v>
      </c>
      <c r="B9" s="195">
        <v>11.5</v>
      </c>
      <c r="C9" s="195">
        <v>39</v>
      </c>
      <c r="D9" s="47"/>
      <c r="E9" s="47"/>
      <c r="H9" s="47"/>
      <c r="I9" s="47"/>
      <c r="L9" s="47"/>
      <c r="N9" s="47"/>
      <c r="P9" s="47"/>
    </row>
    <row r="10" spans="1:9" s="33" customFormat="1" ht="34.5" customHeight="1">
      <c r="A10" s="48" t="s">
        <v>187</v>
      </c>
      <c r="B10" s="195"/>
      <c r="C10" s="195"/>
      <c r="D10" s="47"/>
      <c r="E10" s="47"/>
      <c r="F10" s="47"/>
      <c r="G10" s="47"/>
      <c r="H10" s="47"/>
      <c r="I10" s="47"/>
    </row>
    <row r="11" spans="1:8" s="33" customFormat="1" ht="34.5" customHeight="1">
      <c r="A11" s="48" t="s">
        <v>188</v>
      </c>
      <c r="B11" s="195">
        <v>11.5</v>
      </c>
      <c r="C11" s="195">
        <v>39</v>
      </c>
      <c r="D11" s="47"/>
      <c r="E11" s="47"/>
      <c r="F11" s="47"/>
      <c r="G11" s="47"/>
      <c r="H11" s="47"/>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M53"/>
  <sheetViews>
    <sheetView showGridLines="0" showZeros="0" zoomScalePageLayoutView="0" workbookViewId="0" topLeftCell="A1">
      <selection activeCell="I38" sqref="I38"/>
    </sheetView>
  </sheetViews>
  <sheetFormatPr defaultColWidth="6.83203125" defaultRowHeight="19.5" customHeight="1"/>
  <cols>
    <col min="1" max="1" width="38.33203125" style="14" customWidth="1"/>
    <col min="2" max="3" width="7.16015625" style="15" customWidth="1"/>
    <col min="4" max="4" width="11" style="15" customWidth="1"/>
    <col min="5" max="5" width="37" style="15" customWidth="1"/>
    <col min="6" max="6" width="39.5" style="15" customWidth="1"/>
    <col min="7" max="195" width="6.83203125" style="16" customWidth="1"/>
    <col min="196" max="196" width="6.83203125" style="0" customWidth="1"/>
  </cols>
  <sheetData>
    <row r="1" spans="1:6" s="10" customFormat="1" ht="36.75" customHeight="1">
      <c r="A1" s="17" t="s">
        <v>475</v>
      </c>
      <c r="B1" s="18"/>
      <c r="C1" s="18"/>
      <c r="D1" s="18"/>
      <c r="E1" s="18"/>
      <c r="F1" s="18"/>
    </row>
    <row r="2" spans="1:6" s="10" customFormat="1" ht="24" customHeight="1">
      <c r="A2" s="19"/>
      <c r="B2" s="19"/>
      <c r="C2" s="19"/>
      <c r="D2" s="19"/>
      <c r="E2" s="19"/>
      <c r="F2" s="20" t="s">
        <v>189</v>
      </c>
    </row>
    <row r="3" spans="1:6" s="10" customFormat="1" ht="15" customHeight="1">
      <c r="A3" s="295" t="s">
        <v>401</v>
      </c>
      <c r="B3" s="296"/>
      <c r="C3" s="296"/>
      <c r="D3" s="22"/>
      <c r="E3" s="22"/>
      <c r="F3" s="23" t="s">
        <v>4</v>
      </c>
    </row>
    <row r="4" spans="1:6" s="11" customFormat="1" ht="14.25" customHeight="1">
      <c r="A4" s="319" t="s">
        <v>16</v>
      </c>
      <c r="B4" s="252" t="s">
        <v>190</v>
      </c>
      <c r="C4" s="252"/>
      <c r="D4" s="252"/>
      <c r="E4" s="252" t="s">
        <v>29</v>
      </c>
      <c r="F4" s="320" t="s">
        <v>182</v>
      </c>
    </row>
    <row r="5" spans="1:6" s="11" customFormat="1" ht="14.25" customHeight="1">
      <c r="A5" s="319"/>
      <c r="B5" s="252"/>
      <c r="C5" s="252"/>
      <c r="D5" s="252"/>
      <c r="E5" s="252"/>
      <c r="F5" s="320"/>
    </row>
    <row r="6" spans="1:6" s="12" customFormat="1" ht="22.5" customHeight="1">
      <c r="A6" s="319"/>
      <c r="B6" s="25" t="s">
        <v>30</v>
      </c>
      <c r="C6" s="25" t="s">
        <v>31</v>
      </c>
      <c r="D6" s="25" t="s">
        <v>32</v>
      </c>
      <c r="E6" s="252"/>
      <c r="F6" s="320"/>
    </row>
    <row r="7" spans="1:195" s="13" customFormat="1" ht="22.5" customHeight="1">
      <c r="A7" s="26"/>
      <c r="B7" s="27"/>
      <c r="C7" s="27"/>
      <c r="D7" s="27"/>
      <c r="E7" s="28" t="s">
        <v>19</v>
      </c>
      <c r="F7" s="238">
        <f>F8</f>
        <v>453.29</v>
      </c>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row>
    <row r="8" spans="1:195" s="13" customFormat="1" ht="17.25" customHeight="1">
      <c r="A8" s="197" t="s">
        <v>370</v>
      </c>
      <c r="B8" s="232" t="s">
        <v>85</v>
      </c>
      <c r="C8" s="236"/>
      <c r="D8" s="236"/>
      <c r="E8" s="236" t="s">
        <v>25</v>
      </c>
      <c r="F8" s="237">
        <v>453.29</v>
      </c>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row>
    <row r="9" spans="1:195" s="13" customFormat="1" ht="17.25" customHeight="1">
      <c r="A9" s="26"/>
      <c r="B9" s="232"/>
      <c r="C9" s="236" t="s">
        <v>232</v>
      </c>
      <c r="D9" s="236"/>
      <c r="E9" s="236" t="s">
        <v>233</v>
      </c>
      <c r="F9" s="237">
        <v>50.64</v>
      </c>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row>
    <row r="10" spans="1:195" s="13" customFormat="1" ht="17.25" customHeight="1">
      <c r="A10" s="26"/>
      <c r="B10" s="232" t="s">
        <v>36</v>
      </c>
      <c r="C10" s="236" t="s">
        <v>442</v>
      </c>
      <c r="D10" s="236" t="s">
        <v>267</v>
      </c>
      <c r="E10" s="236" t="s">
        <v>86</v>
      </c>
      <c r="F10" s="237">
        <v>8.96</v>
      </c>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row>
    <row r="11" spans="1:195" s="13" customFormat="1" ht="17.25" customHeight="1">
      <c r="A11" s="26"/>
      <c r="B11" s="232" t="s">
        <v>36</v>
      </c>
      <c r="C11" s="236" t="s">
        <v>442</v>
      </c>
      <c r="D11" s="236" t="s">
        <v>268</v>
      </c>
      <c r="E11" s="236" t="s">
        <v>234</v>
      </c>
      <c r="F11" s="237">
        <v>41.68</v>
      </c>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row>
    <row r="12" spans="1:195" s="13" customFormat="1" ht="17.25" customHeight="1">
      <c r="A12" s="26"/>
      <c r="B12" s="232"/>
      <c r="C12" s="236" t="s">
        <v>269</v>
      </c>
      <c r="D12" s="236"/>
      <c r="E12" s="236" t="s">
        <v>235</v>
      </c>
      <c r="F12" s="237">
        <v>24.9</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row>
    <row r="13" spans="1:195" s="13" customFormat="1" ht="17.25" customHeight="1">
      <c r="A13" s="26"/>
      <c r="B13" s="232" t="s">
        <v>36</v>
      </c>
      <c r="C13" s="236" t="s">
        <v>443</v>
      </c>
      <c r="D13" s="236" t="s">
        <v>270</v>
      </c>
      <c r="E13" s="236" t="s">
        <v>236</v>
      </c>
      <c r="F13" s="237">
        <v>24.9</v>
      </c>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row>
    <row r="14" spans="1:195" s="13" customFormat="1" ht="17.25" customHeight="1">
      <c r="A14" s="26"/>
      <c r="B14" s="232"/>
      <c r="C14" s="236" t="s">
        <v>271</v>
      </c>
      <c r="D14" s="236"/>
      <c r="E14" s="236" t="s">
        <v>237</v>
      </c>
      <c r="F14" s="237">
        <v>0.3</v>
      </c>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row>
    <row r="15" spans="1:195" s="13" customFormat="1" ht="17.25" customHeight="1">
      <c r="A15" s="26"/>
      <c r="B15" s="232" t="s">
        <v>36</v>
      </c>
      <c r="C15" s="236" t="s">
        <v>444</v>
      </c>
      <c r="D15" s="236" t="s">
        <v>272</v>
      </c>
      <c r="E15" s="236" t="s">
        <v>89</v>
      </c>
      <c r="F15" s="237">
        <v>0.3</v>
      </c>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row>
    <row r="16" spans="1:195" s="13" customFormat="1" ht="17.25" customHeight="1">
      <c r="A16" s="26"/>
      <c r="B16" s="232"/>
      <c r="C16" s="236" t="s">
        <v>273</v>
      </c>
      <c r="D16" s="236"/>
      <c r="E16" s="236" t="s">
        <v>238</v>
      </c>
      <c r="F16" s="237">
        <v>0.2</v>
      </c>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row>
    <row r="17" spans="1:195" s="13" customFormat="1" ht="17.25" customHeight="1">
      <c r="A17" s="26"/>
      <c r="B17" s="232" t="s">
        <v>36</v>
      </c>
      <c r="C17" s="236" t="s">
        <v>445</v>
      </c>
      <c r="D17" s="236" t="s">
        <v>274</v>
      </c>
      <c r="E17" s="236" t="s">
        <v>239</v>
      </c>
      <c r="F17" s="237">
        <v>0.2</v>
      </c>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row>
    <row r="18" spans="1:195" s="13" customFormat="1" ht="17.25" customHeight="1">
      <c r="A18" s="26"/>
      <c r="B18" s="232"/>
      <c r="C18" s="236" t="s">
        <v>275</v>
      </c>
      <c r="D18" s="236"/>
      <c r="E18" s="236" t="s">
        <v>240</v>
      </c>
      <c r="F18" s="237">
        <v>0.8</v>
      </c>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row>
    <row r="19" spans="1:195" s="13" customFormat="1" ht="17.25" customHeight="1">
      <c r="A19" s="26"/>
      <c r="B19" s="232" t="s">
        <v>36</v>
      </c>
      <c r="C19" s="236" t="s">
        <v>446</v>
      </c>
      <c r="D19" s="236" t="s">
        <v>276</v>
      </c>
      <c r="E19" s="236" t="s">
        <v>241</v>
      </c>
      <c r="F19" s="237">
        <v>0.8</v>
      </c>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row>
    <row r="20" spans="1:195" s="13" customFormat="1" ht="17.25" customHeight="1">
      <c r="A20" s="26"/>
      <c r="B20" s="232"/>
      <c r="C20" s="236" t="s">
        <v>277</v>
      </c>
      <c r="D20" s="236"/>
      <c r="E20" s="236" t="s">
        <v>242</v>
      </c>
      <c r="F20" s="237">
        <v>30.45</v>
      </c>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row>
    <row r="21" spans="1:195" s="13" customFormat="1" ht="17.25" customHeight="1">
      <c r="A21" s="26"/>
      <c r="B21" s="232" t="s">
        <v>36</v>
      </c>
      <c r="C21" s="236" t="s">
        <v>447</v>
      </c>
      <c r="D21" s="236" t="s">
        <v>278</v>
      </c>
      <c r="E21" s="236" t="s">
        <v>243</v>
      </c>
      <c r="F21" s="237">
        <v>30.45</v>
      </c>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row>
    <row r="22" spans="1:195" s="13" customFormat="1" ht="17.25" customHeight="1">
      <c r="A22" s="26"/>
      <c r="B22" s="232"/>
      <c r="C22" s="236" t="s">
        <v>448</v>
      </c>
      <c r="D22" s="236"/>
      <c r="E22" s="236" t="s">
        <v>449</v>
      </c>
      <c r="F22" s="237">
        <v>5.1</v>
      </c>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row>
    <row r="23" spans="1:195" s="13" customFormat="1" ht="17.25" customHeight="1">
      <c r="A23" s="26"/>
      <c r="B23" s="232" t="s">
        <v>36</v>
      </c>
      <c r="C23" s="236" t="s">
        <v>450</v>
      </c>
      <c r="D23" s="236" t="s">
        <v>451</v>
      </c>
      <c r="E23" s="236" t="s">
        <v>452</v>
      </c>
      <c r="F23" s="237">
        <v>5.1</v>
      </c>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row>
    <row r="24" spans="1:195" s="13" customFormat="1" ht="17.25" customHeight="1">
      <c r="A24" s="26"/>
      <c r="B24" s="232"/>
      <c r="C24" s="236" t="s">
        <v>279</v>
      </c>
      <c r="D24" s="236"/>
      <c r="E24" s="236" t="s">
        <v>244</v>
      </c>
      <c r="F24" s="237">
        <v>10</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row>
    <row r="25" spans="1:195" s="13" customFormat="1" ht="17.25" customHeight="1">
      <c r="A25" s="26"/>
      <c r="B25" s="232" t="s">
        <v>36</v>
      </c>
      <c r="C25" s="236" t="s">
        <v>453</v>
      </c>
      <c r="D25" s="236" t="s">
        <v>280</v>
      </c>
      <c r="E25" s="236" t="s">
        <v>245</v>
      </c>
      <c r="F25" s="237">
        <v>10</v>
      </c>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row>
    <row r="26" spans="1:195" s="13" customFormat="1" ht="17.25" customHeight="1">
      <c r="A26" s="26"/>
      <c r="B26" s="232"/>
      <c r="C26" s="236" t="s">
        <v>281</v>
      </c>
      <c r="D26" s="236"/>
      <c r="E26" s="236" t="s">
        <v>246</v>
      </c>
      <c r="F26" s="237">
        <v>71</v>
      </c>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row>
    <row r="27" spans="1:195" s="13" customFormat="1" ht="17.25" customHeight="1">
      <c r="A27" s="26"/>
      <c r="B27" s="232" t="s">
        <v>36</v>
      </c>
      <c r="C27" s="236" t="s">
        <v>454</v>
      </c>
      <c r="D27" s="236" t="s">
        <v>282</v>
      </c>
      <c r="E27" s="236" t="s">
        <v>95</v>
      </c>
      <c r="F27" s="237">
        <v>5</v>
      </c>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row>
    <row r="28" spans="1:195" s="13" customFormat="1" ht="17.25" customHeight="1">
      <c r="A28" s="26"/>
      <c r="B28" s="232" t="s">
        <v>36</v>
      </c>
      <c r="C28" s="236" t="s">
        <v>454</v>
      </c>
      <c r="D28" s="236" t="s">
        <v>283</v>
      </c>
      <c r="E28" s="236" t="s">
        <v>247</v>
      </c>
      <c r="F28" s="237">
        <v>66</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row>
    <row r="29" spans="1:195" s="13" customFormat="1" ht="17.25" customHeight="1">
      <c r="A29" s="26"/>
      <c r="B29" s="232"/>
      <c r="C29" s="236" t="s">
        <v>284</v>
      </c>
      <c r="D29" s="236"/>
      <c r="E29" s="236" t="s">
        <v>248</v>
      </c>
      <c r="F29" s="237">
        <v>9.9</v>
      </c>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row>
    <row r="30" spans="1:195" s="13" customFormat="1" ht="17.25" customHeight="1">
      <c r="A30" s="26"/>
      <c r="B30" s="232" t="s">
        <v>36</v>
      </c>
      <c r="C30" s="236" t="s">
        <v>455</v>
      </c>
      <c r="D30" s="236" t="s">
        <v>285</v>
      </c>
      <c r="E30" s="236" t="s">
        <v>249</v>
      </c>
      <c r="F30" s="237">
        <v>9.9</v>
      </c>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row>
    <row r="31" spans="1:195" s="13" customFormat="1" ht="17.25" customHeight="1">
      <c r="A31" s="26"/>
      <c r="B31" s="232"/>
      <c r="C31" s="236" t="s">
        <v>286</v>
      </c>
      <c r="D31" s="236"/>
      <c r="E31" s="236" t="s">
        <v>250</v>
      </c>
      <c r="F31" s="237">
        <v>1.7</v>
      </c>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row>
    <row r="32" spans="1:195" s="13" customFormat="1" ht="17.25" customHeight="1">
      <c r="A32" s="26"/>
      <c r="B32" s="232" t="s">
        <v>36</v>
      </c>
      <c r="C32" s="236" t="s">
        <v>456</v>
      </c>
      <c r="D32" s="236" t="s">
        <v>457</v>
      </c>
      <c r="E32" s="236" t="s">
        <v>98</v>
      </c>
      <c r="F32" s="237">
        <v>0.1</v>
      </c>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row>
    <row r="33" spans="1:195" s="13" customFormat="1" ht="17.25" customHeight="1">
      <c r="A33" s="26"/>
      <c r="B33" s="232" t="s">
        <v>36</v>
      </c>
      <c r="C33" s="236" t="s">
        <v>456</v>
      </c>
      <c r="D33" s="236" t="s">
        <v>287</v>
      </c>
      <c r="E33" s="236" t="s">
        <v>251</v>
      </c>
      <c r="F33" s="237">
        <v>1.6</v>
      </c>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row>
    <row r="34" spans="1:195" s="13" customFormat="1" ht="17.25" customHeight="1">
      <c r="A34" s="26"/>
      <c r="B34" s="232"/>
      <c r="C34" s="236" t="s">
        <v>288</v>
      </c>
      <c r="D34" s="236"/>
      <c r="E34" s="236" t="s">
        <v>252</v>
      </c>
      <c r="F34" s="237">
        <v>14</v>
      </c>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row>
    <row r="35" spans="1:195" s="13" customFormat="1" ht="17.25" customHeight="1">
      <c r="A35" s="26"/>
      <c r="B35" s="232" t="s">
        <v>36</v>
      </c>
      <c r="C35" s="236" t="s">
        <v>458</v>
      </c>
      <c r="D35" s="236" t="s">
        <v>289</v>
      </c>
      <c r="E35" s="236" t="s">
        <v>253</v>
      </c>
      <c r="F35" s="237">
        <v>14</v>
      </c>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row>
    <row r="36" spans="1:195" s="13" customFormat="1" ht="17.25" customHeight="1">
      <c r="A36" s="26"/>
      <c r="B36" s="232"/>
      <c r="C36" s="236" t="s">
        <v>290</v>
      </c>
      <c r="D36" s="236"/>
      <c r="E36" s="236" t="s">
        <v>254</v>
      </c>
      <c r="F36" s="237">
        <v>6</v>
      </c>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7" spans="1:195" s="13" customFormat="1" ht="17.25" customHeight="1">
      <c r="A37" s="26"/>
      <c r="B37" s="232" t="s">
        <v>36</v>
      </c>
      <c r="C37" s="236" t="s">
        <v>459</v>
      </c>
      <c r="D37" s="236" t="s">
        <v>460</v>
      </c>
      <c r="E37" s="236" t="s">
        <v>102</v>
      </c>
      <c r="F37" s="237">
        <v>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row>
    <row r="38" spans="1:195" s="13" customFormat="1" ht="17.25" customHeight="1">
      <c r="A38" s="26"/>
      <c r="B38" s="232" t="s">
        <v>36</v>
      </c>
      <c r="C38" s="236" t="s">
        <v>459</v>
      </c>
      <c r="D38" s="236" t="s">
        <v>291</v>
      </c>
      <c r="E38" s="236" t="s">
        <v>255</v>
      </c>
      <c r="F38" s="237">
        <v>2</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row>
    <row r="39" spans="1:195" s="13" customFormat="1" ht="17.25" customHeight="1">
      <c r="A39" s="26"/>
      <c r="B39" s="232"/>
      <c r="C39" s="236" t="s">
        <v>292</v>
      </c>
      <c r="D39" s="236"/>
      <c r="E39" s="236" t="s">
        <v>256</v>
      </c>
      <c r="F39" s="237">
        <v>1</v>
      </c>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row>
    <row r="40" spans="1:195" s="13" customFormat="1" ht="17.25" customHeight="1">
      <c r="A40" s="26"/>
      <c r="B40" s="232" t="s">
        <v>36</v>
      </c>
      <c r="C40" s="236" t="s">
        <v>461</v>
      </c>
      <c r="D40" s="236" t="s">
        <v>293</v>
      </c>
      <c r="E40" s="236" t="s">
        <v>104</v>
      </c>
      <c r="F40" s="237">
        <v>1</v>
      </c>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row>
    <row r="41" spans="1:195" s="13" customFormat="1" ht="17.25" customHeight="1">
      <c r="A41" s="26"/>
      <c r="B41" s="232"/>
      <c r="C41" s="236" t="s">
        <v>294</v>
      </c>
      <c r="D41" s="236"/>
      <c r="E41" s="236" t="s">
        <v>257</v>
      </c>
      <c r="F41" s="237">
        <v>75.75</v>
      </c>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row>
    <row r="42" spans="1:195" s="13" customFormat="1" ht="17.25" customHeight="1">
      <c r="A42" s="26"/>
      <c r="B42" s="232" t="s">
        <v>36</v>
      </c>
      <c r="C42" s="236" t="s">
        <v>462</v>
      </c>
      <c r="D42" s="236" t="s">
        <v>295</v>
      </c>
      <c r="E42" s="236" t="s">
        <v>258</v>
      </c>
      <c r="F42" s="237">
        <v>67.75</v>
      </c>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row>
    <row r="43" spans="1:195" s="13" customFormat="1" ht="17.25" customHeight="1">
      <c r="A43" s="26"/>
      <c r="B43" s="232" t="s">
        <v>36</v>
      </c>
      <c r="C43" s="236" t="s">
        <v>462</v>
      </c>
      <c r="D43" s="236" t="s">
        <v>463</v>
      </c>
      <c r="E43" s="236" t="s">
        <v>464</v>
      </c>
      <c r="F43" s="237">
        <v>8</v>
      </c>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row>
    <row r="44" spans="1:195" s="13" customFormat="1" ht="17.25" customHeight="1">
      <c r="A44" s="26"/>
      <c r="B44" s="232"/>
      <c r="C44" s="236" t="s">
        <v>296</v>
      </c>
      <c r="D44" s="236"/>
      <c r="E44" s="236" t="s">
        <v>259</v>
      </c>
      <c r="F44" s="237">
        <v>10.95</v>
      </c>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row>
    <row r="45" spans="1:195" s="13" customFormat="1" ht="17.25" customHeight="1">
      <c r="A45" s="26"/>
      <c r="B45" s="232" t="s">
        <v>36</v>
      </c>
      <c r="C45" s="236" t="s">
        <v>465</v>
      </c>
      <c r="D45" s="236" t="s">
        <v>297</v>
      </c>
      <c r="E45" s="236" t="s">
        <v>260</v>
      </c>
      <c r="F45" s="237">
        <v>4.38</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row>
    <row r="46" spans="1:195" s="13" customFormat="1" ht="17.25" customHeight="1">
      <c r="A46" s="26"/>
      <c r="B46" s="232" t="s">
        <v>36</v>
      </c>
      <c r="C46" s="236" t="s">
        <v>465</v>
      </c>
      <c r="D46" s="236" t="s">
        <v>298</v>
      </c>
      <c r="E46" s="236" t="s">
        <v>261</v>
      </c>
      <c r="F46" s="237">
        <v>6.57</v>
      </c>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row>
    <row r="47" spans="1:195" s="13" customFormat="1" ht="17.25" customHeight="1">
      <c r="A47" s="26"/>
      <c r="B47" s="232"/>
      <c r="C47" s="236" t="s">
        <v>299</v>
      </c>
      <c r="D47" s="236"/>
      <c r="E47" s="236" t="s">
        <v>262</v>
      </c>
      <c r="F47" s="237">
        <v>11.5</v>
      </c>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row>
    <row r="48" spans="1:195" s="13" customFormat="1" ht="17.25" customHeight="1">
      <c r="A48" s="26"/>
      <c r="B48" s="232" t="s">
        <v>36</v>
      </c>
      <c r="C48" s="236" t="s">
        <v>466</v>
      </c>
      <c r="D48" s="236" t="s">
        <v>300</v>
      </c>
      <c r="E48" s="236" t="s">
        <v>263</v>
      </c>
      <c r="F48" s="237">
        <v>11.5</v>
      </c>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row>
    <row r="49" spans="1:195" s="13" customFormat="1" ht="17.25" customHeight="1">
      <c r="A49" s="26"/>
      <c r="B49" s="232"/>
      <c r="C49" s="236" t="s">
        <v>301</v>
      </c>
      <c r="D49" s="236"/>
      <c r="E49" s="236" t="s">
        <v>264</v>
      </c>
      <c r="F49" s="237">
        <v>78.42</v>
      </c>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row>
    <row r="50" spans="1:195" s="13" customFormat="1" ht="17.25" customHeight="1">
      <c r="A50" s="26"/>
      <c r="B50" s="232" t="s">
        <v>36</v>
      </c>
      <c r="C50" s="236" t="s">
        <v>467</v>
      </c>
      <c r="D50" s="236" t="s">
        <v>302</v>
      </c>
      <c r="E50" s="236" t="s">
        <v>122</v>
      </c>
      <c r="F50" s="237">
        <v>78.42</v>
      </c>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row>
    <row r="51" spans="1:195" s="13" customFormat="1" ht="17.25" customHeight="1">
      <c r="A51" s="26"/>
      <c r="B51" s="232"/>
      <c r="C51" s="236" t="s">
        <v>303</v>
      </c>
      <c r="D51" s="236"/>
      <c r="E51" s="236" t="s">
        <v>265</v>
      </c>
      <c r="F51" s="237">
        <v>50.68</v>
      </c>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row>
    <row r="52" spans="1:195" s="13" customFormat="1" ht="17.25" customHeight="1">
      <c r="A52" s="26"/>
      <c r="B52" s="232" t="s">
        <v>36</v>
      </c>
      <c r="C52" s="236" t="s">
        <v>468</v>
      </c>
      <c r="D52" s="236" t="s">
        <v>304</v>
      </c>
      <c r="E52" s="236" t="s">
        <v>266</v>
      </c>
      <c r="F52" s="237">
        <v>22.28</v>
      </c>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row>
    <row r="53" spans="1:6" ht="19.5" customHeight="1">
      <c r="A53" s="239"/>
      <c r="B53" s="232" t="s">
        <v>36</v>
      </c>
      <c r="C53" s="236" t="s">
        <v>468</v>
      </c>
      <c r="D53" s="236" t="s">
        <v>305</v>
      </c>
      <c r="E53" s="236" t="s">
        <v>125</v>
      </c>
      <c r="F53" s="237">
        <v>28.4</v>
      </c>
    </row>
  </sheetData>
  <sheetProtection/>
  <mergeCells count="5">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V12"/>
  <sheetViews>
    <sheetView showGridLines="0" showZeros="0" zoomScalePageLayoutView="0" workbookViewId="0" topLeftCell="A1">
      <selection activeCell="I10" sqref="I10"/>
    </sheetView>
  </sheetViews>
  <sheetFormatPr defaultColWidth="9.33203125" defaultRowHeight="12.75" customHeight="1"/>
  <cols>
    <col min="1" max="1" width="21.16015625" style="1" customWidth="1"/>
    <col min="2" max="2" width="14.16015625" style="1" customWidth="1"/>
    <col min="3" max="3" width="10.16015625" style="1" customWidth="1"/>
    <col min="4" max="4" width="10.16015625" style="1" bestFit="1" customWidth="1"/>
    <col min="5" max="7" width="5.5" style="1" customWidth="1"/>
    <col min="8" max="8" width="8.5" style="1" customWidth="1"/>
    <col min="9" max="12" width="4.5" style="1" customWidth="1"/>
    <col min="13" max="13" width="18.83203125" style="1" customWidth="1"/>
    <col min="14" max="14" width="9.66015625" style="1" customWidth="1"/>
    <col min="15" max="15" width="17.66015625" style="1" customWidth="1"/>
    <col min="16" max="18" width="9.16015625" style="1" customWidth="1"/>
    <col min="19" max="19" width="17.66015625" style="1" customWidth="1"/>
    <col min="20" max="20" width="10.16015625" style="1" customWidth="1"/>
    <col min="21" max="22" width="9.16015625" style="1" customWidth="1"/>
    <col min="23" max="16384" width="9.33203125" style="1" customWidth="1"/>
  </cols>
  <sheetData>
    <row r="1" spans="1:22" ht="22.5">
      <c r="A1" s="2" t="s">
        <v>416</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8" t="s">
        <v>191</v>
      </c>
      <c r="V2" s="2"/>
    </row>
    <row r="3" spans="1:22" ht="12.75" customHeight="1">
      <c r="A3" s="208" t="s">
        <v>347</v>
      </c>
      <c r="B3" s="3"/>
      <c r="C3" s="3"/>
      <c r="D3" s="3"/>
      <c r="E3" s="3"/>
      <c r="F3" s="3"/>
      <c r="G3" s="3"/>
      <c r="H3" s="3"/>
      <c r="I3" s="3"/>
      <c r="J3" s="3"/>
      <c r="K3" s="3"/>
      <c r="L3" s="3"/>
      <c r="M3" s="3"/>
      <c r="N3" s="3"/>
      <c r="O3" s="3"/>
      <c r="P3" s="3"/>
      <c r="Q3" s="3"/>
      <c r="R3" s="3"/>
      <c r="S3" s="3"/>
      <c r="T3" s="3"/>
      <c r="U3" s="9" t="s">
        <v>4</v>
      </c>
      <c r="V3" s="3"/>
    </row>
    <row r="4" spans="1:22" ht="12.75" customHeight="1">
      <c r="A4" s="321" t="s">
        <v>16</v>
      </c>
      <c r="B4" s="321" t="s">
        <v>164</v>
      </c>
      <c r="C4" s="324" t="s">
        <v>43</v>
      </c>
      <c r="D4" s="324"/>
      <c r="E4" s="324"/>
      <c r="F4" s="324"/>
      <c r="G4" s="324"/>
      <c r="H4" s="324"/>
      <c r="I4" s="324"/>
      <c r="J4" s="324"/>
      <c r="K4" s="324"/>
      <c r="L4" s="324"/>
      <c r="M4" s="315" t="s">
        <v>192</v>
      </c>
      <c r="N4" s="315" t="s">
        <v>193</v>
      </c>
      <c r="O4" s="325" t="s">
        <v>194</v>
      </c>
      <c r="P4" s="326"/>
      <c r="Q4" s="326"/>
      <c r="R4" s="327"/>
      <c r="S4" s="325" t="s">
        <v>195</v>
      </c>
      <c r="T4" s="326"/>
      <c r="U4" s="326"/>
      <c r="V4" s="327"/>
    </row>
    <row r="5" spans="1:22" ht="30" customHeight="1">
      <c r="A5" s="322"/>
      <c r="B5" s="322"/>
      <c r="C5" s="324" t="s">
        <v>19</v>
      </c>
      <c r="D5" s="252" t="s">
        <v>7</v>
      </c>
      <c r="E5" s="252"/>
      <c r="F5" s="252" t="s">
        <v>200</v>
      </c>
      <c r="G5" s="252" t="s">
        <v>201</v>
      </c>
      <c r="H5" s="252" t="s">
        <v>202</v>
      </c>
      <c r="I5" s="252" t="s">
        <v>48</v>
      </c>
      <c r="J5" s="252" t="s">
        <v>203</v>
      </c>
      <c r="K5" s="252"/>
      <c r="L5" s="252" t="s">
        <v>204</v>
      </c>
      <c r="M5" s="316"/>
      <c r="N5" s="316"/>
      <c r="O5" s="315" t="s">
        <v>196</v>
      </c>
      <c r="P5" s="315" t="s">
        <v>197</v>
      </c>
      <c r="Q5" s="315" t="s">
        <v>198</v>
      </c>
      <c r="R5" s="315" t="s">
        <v>199</v>
      </c>
      <c r="S5" s="315" t="s">
        <v>196</v>
      </c>
      <c r="T5" s="315" t="s">
        <v>197</v>
      </c>
      <c r="U5" s="315" t="s">
        <v>198</v>
      </c>
      <c r="V5" s="315" t="s">
        <v>199</v>
      </c>
    </row>
    <row r="6" spans="1:22" ht="63.75" customHeight="1">
      <c r="A6" s="323"/>
      <c r="B6" s="323"/>
      <c r="C6" s="324"/>
      <c r="D6" s="56" t="s">
        <v>22</v>
      </c>
      <c r="E6" s="24" t="s">
        <v>23</v>
      </c>
      <c r="F6" s="252"/>
      <c r="G6" s="252"/>
      <c r="H6" s="252"/>
      <c r="I6" s="252"/>
      <c r="J6" s="56" t="s">
        <v>22</v>
      </c>
      <c r="K6" s="56" t="s">
        <v>205</v>
      </c>
      <c r="L6" s="252"/>
      <c r="M6" s="317"/>
      <c r="N6" s="317"/>
      <c r="O6" s="317"/>
      <c r="P6" s="317"/>
      <c r="Q6" s="317"/>
      <c r="R6" s="317"/>
      <c r="S6" s="317"/>
      <c r="T6" s="317"/>
      <c r="U6" s="317"/>
      <c r="V6" s="317"/>
    </row>
    <row r="7" spans="1:22" s="205" customFormat="1" ht="24" customHeight="1">
      <c r="A7" s="200"/>
      <c r="B7" s="201"/>
      <c r="C7" s="199">
        <f>C8</f>
        <v>205</v>
      </c>
      <c r="D7" s="199">
        <f>D8</f>
        <v>205</v>
      </c>
      <c r="E7" s="5"/>
      <c r="F7" s="5"/>
      <c r="G7" s="5"/>
      <c r="H7" s="5"/>
      <c r="I7" s="202"/>
      <c r="J7" s="203"/>
      <c r="K7" s="203"/>
      <c r="L7" s="202"/>
      <c r="M7" s="204"/>
      <c r="N7" s="204"/>
      <c r="O7" s="204"/>
      <c r="P7" s="204"/>
      <c r="Q7" s="204"/>
      <c r="R7" s="204"/>
      <c r="S7" s="204"/>
      <c r="T7" s="204"/>
      <c r="U7" s="204"/>
      <c r="V7" s="204"/>
    </row>
    <row r="8" spans="1:22" ht="25.5" customHeight="1">
      <c r="A8" s="198" t="s">
        <v>415</v>
      </c>
      <c r="B8" s="194"/>
      <c r="C8" s="196">
        <f>SUM(C9:C11)</f>
        <v>205</v>
      </c>
      <c r="D8" s="196">
        <f>SUM(D9:D11)</f>
        <v>205</v>
      </c>
      <c r="E8" s="5"/>
      <c r="F8" s="5"/>
      <c r="G8" s="5"/>
      <c r="H8" s="5"/>
      <c r="I8" s="5"/>
      <c r="J8" s="5"/>
      <c r="K8" s="5"/>
      <c r="L8" s="5"/>
      <c r="M8" s="5"/>
      <c r="N8" s="5"/>
      <c r="O8" s="7"/>
      <c r="P8" s="7"/>
      <c r="Q8" s="7"/>
      <c r="R8" s="7"/>
      <c r="S8" s="7"/>
      <c r="T8" s="7"/>
      <c r="U8" s="7"/>
      <c r="V8" s="7"/>
    </row>
    <row r="9" spans="1:22" ht="77.25" customHeight="1">
      <c r="A9" s="198"/>
      <c r="B9" s="234" t="s">
        <v>410</v>
      </c>
      <c r="C9" s="233">
        <v>150</v>
      </c>
      <c r="D9" s="233">
        <v>150</v>
      </c>
      <c r="E9" s="5"/>
      <c r="F9" s="5"/>
      <c r="G9" s="5"/>
      <c r="H9" s="5"/>
      <c r="I9" s="5"/>
      <c r="J9" s="5"/>
      <c r="K9" s="5"/>
      <c r="L9" s="5"/>
      <c r="M9" s="206" t="s">
        <v>422</v>
      </c>
      <c r="N9" s="206" t="s">
        <v>417</v>
      </c>
      <c r="O9" s="206" t="s">
        <v>423</v>
      </c>
      <c r="P9" s="206"/>
      <c r="Q9" s="206"/>
      <c r="R9" s="206"/>
      <c r="S9" s="206" t="s">
        <v>424</v>
      </c>
      <c r="T9" s="206"/>
      <c r="U9" s="7"/>
      <c r="V9" s="7"/>
    </row>
    <row r="10" spans="1:22" ht="159.75" customHeight="1">
      <c r="A10" s="198"/>
      <c r="B10" s="234" t="s">
        <v>334</v>
      </c>
      <c r="C10" s="233">
        <v>41</v>
      </c>
      <c r="D10" s="233">
        <v>41</v>
      </c>
      <c r="E10" s="5"/>
      <c r="F10" s="5"/>
      <c r="G10" s="5"/>
      <c r="H10" s="5"/>
      <c r="I10" s="5"/>
      <c r="J10" s="5"/>
      <c r="K10" s="5"/>
      <c r="L10" s="5"/>
      <c r="M10" s="206" t="s">
        <v>421</v>
      </c>
      <c r="N10" s="206" t="s">
        <v>418</v>
      </c>
      <c r="O10" s="206" t="s">
        <v>425</v>
      </c>
      <c r="P10" s="206"/>
      <c r="Q10" s="206"/>
      <c r="R10" s="206"/>
      <c r="S10" s="206" t="s">
        <v>426</v>
      </c>
      <c r="T10" s="206"/>
      <c r="U10" s="7"/>
      <c r="V10" s="7"/>
    </row>
    <row r="11" spans="1:22" ht="104.25" customHeight="1">
      <c r="A11" s="4"/>
      <c r="B11" s="234" t="s">
        <v>335</v>
      </c>
      <c r="C11" s="233">
        <v>14</v>
      </c>
      <c r="D11" s="233">
        <v>14</v>
      </c>
      <c r="E11" s="5"/>
      <c r="F11" s="5"/>
      <c r="G11" s="5"/>
      <c r="H11" s="5"/>
      <c r="I11" s="5"/>
      <c r="J11" s="5"/>
      <c r="K11" s="5"/>
      <c r="L11" s="5"/>
      <c r="M11" s="206" t="s">
        <v>420</v>
      </c>
      <c r="N11" s="206" t="s">
        <v>419</v>
      </c>
      <c r="O11" s="206" t="s">
        <v>427</v>
      </c>
      <c r="P11" s="206"/>
      <c r="Q11" s="206"/>
      <c r="R11" s="206"/>
      <c r="S11" s="206" t="s">
        <v>336</v>
      </c>
      <c r="T11" s="206"/>
      <c r="U11" s="7"/>
      <c r="V11" s="7"/>
    </row>
    <row r="12" ht="12.75" customHeight="1">
      <c r="A12" s="6"/>
    </row>
  </sheetData>
  <sheetProtection/>
  <mergeCells count="23">
    <mergeCell ref="U5:U6"/>
    <mergeCell ref="S4:V4"/>
    <mergeCell ref="T5:T6"/>
    <mergeCell ref="R5:R6"/>
    <mergeCell ref="S5:S6"/>
    <mergeCell ref="V5:V6"/>
    <mergeCell ref="O4:R4"/>
    <mergeCell ref="M4:M6"/>
    <mergeCell ref="J5:K5"/>
    <mergeCell ref="D5:E5"/>
    <mergeCell ref="H5:H6"/>
    <mergeCell ref="N4:N6"/>
    <mergeCell ref="Q5:Q6"/>
    <mergeCell ref="O5:O6"/>
    <mergeCell ref="P5:P6"/>
    <mergeCell ref="G5:G6"/>
    <mergeCell ref="L5:L6"/>
    <mergeCell ref="I5:I6"/>
    <mergeCell ref="A4:A6"/>
    <mergeCell ref="B4:B6"/>
    <mergeCell ref="C5:C6"/>
    <mergeCell ref="F5:F6"/>
    <mergeCell ref="C4:L4"/>
  </mergeCells>
  <printOptions horizontalCentered="1" verticalCentered="1"/>
  <pageMargins left="0" right="0" top="0" bottom="0" header="0.51" footer="0.51"/>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2018-05-05T07:17:21Z</cp:lastPrinted>
  <dcterms:created xsi:type="dcterms:W3CDTF">2017-01-26T02:06:17Z</dcterms:created>
  <dcterms:modified xsi:type="dcterms:W3CDTF">2021-06-07T07:02:19Z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