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9690" tabRatio="786" firstSheet="35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<sst xmlns="http://schemas.openxmlformats.org/spreadsheetml/2006/main" count="767" uniqueCount="321">
  <si>
    <t xml:space="preserve"> </t>
  </si>
  <si>
    <t>目        录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</si>
  <si>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</si>
  <si>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</si>
  <si>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</si>
  <si>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</si>
  <si>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</si>
  <si>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</si>
  <si>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</si>
  <si>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</si>
  <si>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</si>
  <si>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</si>
  <si>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</si>
  <si>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行政运行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</si>
  <si>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</si>
  <si>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</si>
  <si>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</si>
  <si>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</si>
  <si>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</si>
  <si>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</si>
  <si>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</si>
  <si>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</si>
  <si>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</si>
  <si>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</si>
  <si>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</si>
  <si>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</si>
  <si>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</si>
  <si>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</si>
  <si>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</si>
  <si>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</si>
  <si>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</si>
  <si>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</si>
  <si>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</si>
  <si>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</si>
  <si>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</si>
  <si>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</si>
  <si>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</si>
  <si>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</si>
  <si>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</si>
  <si>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</si>
  <si>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</si>
  <si>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</si>
  <si>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</si>
  <si>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</si>
  <si>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</si>
  <si>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</si>
  <si>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</si>
  <si>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</si>
  <si>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</si>
  <si>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</si>
  <si>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</si>
  <si>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</si>
  <si>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</si>
  <si>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</si>
  <si>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</si>
  <si>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</si>
  <si>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</si>
  <si>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</si>
  <si>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</si>
  <si>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</si>
  <si>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</si>
  <si>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</si>
  <si>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</si>
  <si>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</si>
  <si>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</si>
  <si>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</si>
  <si>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</si>
  <si>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</si>
  <si>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</si>
  <si>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</si>
  <si>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</si>
  <si>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</si>
  <si>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</si>
  <si>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</si>
  <si>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</si>
  <si>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</si>
  <si>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</si>
  <si>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</si>
  <si>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</si>
  <si>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</si>
  <si>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</si>
  <si>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</si>
  <si>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</si>
  <si>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</si>
  <si>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</si>
  <si>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</si>
  <si>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</si>
  <si>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</si>
  <si>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</si>
  <si>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</si>
  <si>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</si>
  <si>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</si>
  <si>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</si>
  <si>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</si>
  <si>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</si>
  <si>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</si>
  <si>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</si>
  <si>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</si>
  <si>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</si>
  <si>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</si>
  <si>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</si>
  <si>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</si>
  <si>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</si>
  <si>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一般公共服务支出</t>
  </si>
  <si>
    <t xml:space="preserve">  人大事务</t>
  </si>
  <si>
    <t>201</t>
  </si>
  <si>
    <t>小计</t>
  </si>
  <si>
    <t>支  出   合    计</t>
  </si>
  <si>
    <r>
      <t>0</t>
    </r>
    <r>
      <rPr>
        <sz val="9"/>
        <rFont val="宋体"/>
        <family val="0"/>
      </rPr>
      <t>1</t>
    </r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</si>
  <si>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</si>
  <si>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</si>
  <si>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</si>
  <si>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</si>
  <si>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</si>
  <si>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</si>
  <si>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</si>
  <si>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</si>
  <si>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</si>
  <si>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</si>
  <si>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</si>
  <si>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</si>
  <si>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</si>
  <si>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</si>
  <si>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</si>
  <si>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</si>
  <si>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</si>
  <si>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</si>
  <si>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</si>
  <si>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</si>
  <si>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</si>
  <si>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</si>
  <si>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</si>
  <si>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</si>
  <si>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</si>
  <si>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</si>
  <si>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</si>
  <si>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</si>
  <si>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</si>
  <si>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</si>
  <si>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</si>
  <si>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单位1</t>
  </si>
  <si>
    <t>单位2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</si>
  <si>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</si>
  <si>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</si>
  <si>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</si>
  <si>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</si>
  <si>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</si>
  <si>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</si>
  <si>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</si>
  <si>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</si>
  <si>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</si>
  <si>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</si>
  <si>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</si>
  <si>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</si>
  <si>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</si>
  <si>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</si>
  <si>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</si>
  <si>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</si>
  <si>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</si>
  <si>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部门名称：</t>
  </si>
  <si>
    <t>2020年部门一般公共预算支出情况表</t>
  </si>
  <si>
    <t>……</t>
  </si>
  <si>
    <t>合计</t>
  </si>
  <si>
    <t>2020年部门一般公共预算基本支出表</t>
  </si>
  <si>
    <t xml:space="preserve">部门名称： 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</si>
  <si>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</si>
  <si>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</si>
  <si>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</si>
  <si>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</si>
  <si>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</si>
  <si>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</si>
  <si>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</si>
  <si>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</si>
  <si>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</si>
  <si>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</si>
  <si>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</si>
  <si>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</si>
  <si>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</si>
  <si>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</si>
  <si>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</si>
  <si>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</si>
  <si>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</si>
  <si>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</si>
  <si>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</si>
  <si>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</si>
  <si>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</si>
  <si>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</si>
  <si>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</si>
  <si>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</si>
  <si>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</si>
  <si>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</si>
  <si>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</si>
  <si>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</si>
  <si>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</si>
  <si>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</si>
  <si>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</si>
  <si>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</si>
  <si>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体育事业发展中心</t>
  </si>
  <si>
    <t>部门名称：体育事业发展中心</t>
  </si>
  <si>
    <t>教育支出</t>
  </si>
  <si>
    <t xml:space="preserve">  职业教育</t>
  </si>
  <si>
    <t xml:space="preserve">    中等职业教育</t>
  </si>
  <si>
    <t>文化旅游体育与传媒支出</t>
  </si>
  <si>
    <t xml:space="preserve">  体育</t>
  </si>
  <si>
    <t xml:space="preserve">    体育训练</t>
  </si>
  <si>
    <t xml:space="preserve">    其他体育支出</t>
  </si>
  <si>
    <t xml:space="preserve">  行政事业单位养老支出</t>
  </si>
  <si>
    <t xml:space="preserve">    事业单位离退休</t>
  </si>
  <si>
    <t xml:space="preserve">    事业单位医疗</t>
  </si>
  <si>
    <t>其他支出</t>
  </si>
  <si>
    <t xml:space="preserve">  彩票公益金安排的支出</t>
  </si>
  <si>
    <t xml:space="preserve">    用于体育事业的彩票公益金支出</t>
  </si>
  <si>
    <t>体育事业发展中心</t>
  </si>
  <si>
    <r>
      <t>1</t>
    </r>
    <r>
      <rPr>
        <sz val="9"/>
        <color indexed="8"/>
        <rFont val="宋体"/>
        <family val="0"/>
      </rPr>
      <t>215.33</t>
    </r>
  </si>
  <si>
    <r>
      <t>1</t>
    </r>
    <r>
      <rPr>
        <sz val="9"/>
        <color indexed="8"/>
        <rFont val="宋体"/>
        <family val="0"/>
      </rPr>
      <t>74.69</t>
    </r>
  </si>
  <si>
    <t>56.21</t>
  </si>
  <si>
    <t>03</t>
  </si>
  <si>
    <t xml:space="preserve">  03</t>
  </si>
  <si>
    <t>02</t>
  </si>
  <si>
    <t>06</t>
  </si>
  <si>
    <t>99</t>
  </si>
  <si>
    <t>05</t>
  </si>
  <si>
    <t xml:space="preserve">  05</t>
  </si>
  <si>
    <t>11</t>
  </si>
  <si>
    <t xml:space="preserve">  11</t>
  </si>
  <si>
    <t xml:space="preserve">  02</t>
  </si>
  <si>
    <t>60</t>
  </si>
  <si>
    <t xml:space="preserve">  60</t>
  </si>
  <si>
    <t xml:space="preserve">    用于体育事业的彩票公益金支出</t>
  </si>
  <si>
    <t>社会保障和就业支出</t>
  </si>
  <si>
    <t>文化旅游体育与传媒支出</t>
  </si>
  <si>
    <t>体育事业发展中心</t>
  </si>
  <si>
    <t>一般公共预算支出</t>
  </si>
  <si>
    <t xml:space="preserve">部门名称：体育事业发展中心  </t>
  </si>
  <si>
    <t>205</t>
  </si>
  <si>
    <t xml:space="preserve">  205</t>
  </si>
  <si>
    <t>207</t>
  </si>
  <si>
    <t xml:space="preserve">  207</t>
  </si>
  <si>
    <t>208</t>
  </si>
  <si>
    <t xml:space="preserve">  208</t>
  </si>
  <si>
    <t>210</t>
  </si>
  <si>
    <t xml:space="preserve">  210</t>
  </si>
  <si>
    <t>221</t>
  </si>
  <si>
    <t xml:space="preserve">  221</t>
  </si>
  <si>
    <t xml:space="preserve">部门名称：体育事业发展中心 </t>
  </si>
  <si>
    <t xml:space="preserve">  基本支出</t>
  </si>
  <si>
    <t xml:space="preserve">    工资福利支出</t>
  </si>
  <si>
    <t xml:space="preserve">      医疗保险支出</t>
  </si>
  <si>
    <t xml:space="preserve">        职工基本医疗保险缴费（非统发）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</si>
  <si>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</si>
  <si>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</si>
  <si>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</si>
  <si>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 xml:space="preserve">        奖金（统发）</t>
  </si>
  <si>
    <t xml:space="preserve">        失业（非统发）</t>
  </si>
  <si>
    <t xml:space="preserve">        工伤（非统发）</t>
  </si>
  <si>
    <t xml:space="preserve">        在职工伤</t>
  </si>
  <si>
    <t xml:space="preserve">      采暖补贴</t>
  </si>
  <si>
    <t xml:space="preserve">        津贴补贴（非统发）</t>
  </si>
  <si>
    <t xml:space="preserve">      工资福利支出（住房公积金）</t>
  </si>
  <si>
    <t xml:space="preserve">        住房公积金（统发）</t>
  </si>
  <si>
    <t xml:space="preserve">      工资福利支出（机关事业养老）</t>
  </si>
  <si>
    <t xml:space="preserve">        机关事业单位基本养老保险缴费（非统发）</t>
  </si>
  <si>
    <t xml:space="preserve">      工资福利支出（职业年金）</t>
  </si>
  <si>
    <t xml:space="preserve">        职业年金缴费（非统发）</t>
  </si>
  <si>
    <t xml:space="preserve">    商品和服务支出</t>
  </si>
  <si>
    <t xml:space="preserve">      公用经费定额部分</t>
  </si>
  <si>
    <t xml:space="preserve">        残疾人保障金(非统发)</t>
  </si>
  <si>
    <t xml:space="preserve">        办公费</t>
  </si>
  <si>
    <t xml:space="preserve">        水费</t>
  </si>
  <si>
    <t xml:space="preserve">        电费</t>
  </si>
  <si>
    <t xml:space="preserve">        邮电费</t>
  </si>
  <si>
    <t xml:space="preserve">        差旅费</t>
  </si>
  <si>
    <t xml:space="preserve">        维修（护）费</t>
  </si>
  <si>
    <t xml:space="preserve">        劳务费（临时用工、劳务派遣）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</si>
  <si>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</si>
  <si>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</si>
  <si>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</si>
  <si>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</si>
  <si>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公务用车运行维护费（未车改）</t>
  </si>
  <si>
    <t xml:space="preserve">      公用交通补贴</t>
  </si>
  <si>
    <t xml:space="preserve">        其他交通费用</t>
  </si>
  <si>
    <t xml:space="preserve">      公用取暖费</t>
  </si>
  <si>
    <t xml:space="preserve">        公用取暖费</t>
  </si>
  <si>
    <t xml:space="preserve">      特需费及离退休人员公用经费</t>
  </si>
  <si>
    <t xml:space="preserve">        离退休人员公用经费</t>
  </si>
  <si>
    <t xml:space="preserve">    对个人和家庭的补助</t>
  </si>
  <si>
    <t xml:space="preserve">      离退休费</t>
  </si>
  <si>
    <t xml:space="preserve">        离休费（统发）</t>
  </si>
  <si>
    <t xml:space="preserve">        离休费（非统发）</t>
  </si>
  <si>
    <t xml:space="preserve">        退休费（非统发）</t>
  </si>
  <si>
    <t xml:space="preserve">      在职独生子女费</t>
  </si>
  <si>
    <t xml:space="preserve">        奖励金（统发）</t>
  </si>
  <si>
    <t xml:space="preserve">      除离退休费独生子女费外其他费用</t>
  </si>
  <si>
    <t xml:space="preserve">        在职遗属补助</t>
  </si>
  <si>
    <t xml:space="preserve">      离退休采暖补贴</t>
  </si>
  <si>
    <t>部门名称： 体育事业发展中心</t>
  </si>
  <si>
    <t>229</t>
  </si>
  <si>
    <t xml:space="preserve">  229</t>
  </si>
  <si>
    <t>日常训练费（体校）</t>
  </si>
  <si>
    <t>外出训练费（体校）</t>
  </si>
  <si>
    <t>体医融合（科研所）</t>
  </si>
  <si>
    <t>体育彩票公益金宣传费</t>
  </si>
  <si>
    <t>老年体协活动（总会）</t>
  </si>
  <si>
    <t>业余竞赛经费（社会项目训练比赛费）（业训）</t>
  </si>
  <si>
    <t>训练场地(体校）</t>
  </si>
  <si>
    <t>国民体质监测费（科研所）</t>
  </si>
  <si>
    <t>年度参赛（体校）</t>
  </si>
  <si>
    <t>抚顺市十二大联赛(总会）</t>
  </si>
  <si>
    <t>日常训练伙食费及服装费（体校）</t>
  </si>
  <si>
    <t>商品和服务支出52万元。其中：一、水费3.4万元，14个项目*12个月*0.02万元。二、电费15.1万元，14个项目*12个月*0.09万元。三、排球、柔道天湖体育馆场地租赁费10万元。四、劳务费18万元，外聘教练员5人*0.3万元*12个月。 五、军训费5.5万元，200人*92元*3天。</t>
  </si>
  <si>
    <t>商品和服务支出60万元，用于皮划艇、曲棍球、田径等项目到福建省将乐县（租用当地一所闲置学校），帆板项目到海南省海口市训练费用。其中：一 、房租水电费：200人*10元*150天=30万元。二 、往返车费：200人*800元=16万元。 三 、器材运输费10万元。 四、厨师劳务费4万元。</t>
  </si>
  <si>
    <t>商品和服务支出10万元。其中：一 、办公费0.5万元，用于订阅专业书刊及影视资料。二 、学习费用3.5万元，用于外出学习先进知识。三、专用材料费6万元：1、购置生化测试耗材1万元；2、购置运动伤病防治耗材5万元。</t>
  </si>
  <si>
    <t>商品和服务支出55万元，用于报社、电台、大型公益广告牌、赛事宣传、路牌广告等对体育彩票宣传。</t>
  </si>
  <si>
    <t>商品和服务支出10万元，用于老年体协参加各项体育比赛的参赛费（体育总会介绍，从国家到省里，老年体协都是半官方的，省里老年体协每年举办比赛）。如门球、网球、太极拳、柔力球、中国象棋、乒乓球、台球、气排球等项目。</t>
  </si>
  <si>
    <t>商品和服务支出10万元，用于举办赛事活动有效推动体育事业发展，为广大群众搭建公平竞技的平台。其中：一、抚顺市羽毛球比赛经费4.35万元：1、场地费1万元；2、布置材料及印刷费0.86万元；3、劳务费0.73万元；4、奖品0.8万元；5、餐费及保险等其他费用0.96万元。二、网球比赛3.19万元，用于场地费、劳务费、材料费等。三、轮滑比赛2.46万元，用于场地费、劳务费、材料费等。</t>
  </si>
  <si>
    <t>租赁费50万元，其中：一、足球雷锋体育场场地费5万元；二、拳击雷锋体育场场地费5万元；三、举重雷锋体育场场地费5万元；四、武术体操馆场地费6万元；五、游泳游泳馆场地费14万元；六、帆板、赛艇场地费5万元；七、乒乓球在乒乓球俱乐部训练场地费5万元；八、曲棍球雷锋体育场场地费5万元。</t>
  </si>
  <si>
    <t>商品和服务支出5万元。其中：一、办公费0.5万元。二、印刷费1万元，用于编印2019国民体质监公报及晚报发布宣传。三、交通费1.1万元，用于国民体质监测器材运输。四、劳务费2.4万元：测试人员15人×80元/天×5天/县区×4个县区。</t>
  </si>
  <si>
    <t>商品和服务支出60万元。（每年必须参加的锦标赛，比赛成绩计入2022年省运会总成绩。）其中：一、食宿费36万元，34个项目，500人次*平均9天/项目*最低标准80元。二、交通费15万元。三、保险费4万元，500人次*平均80元。四、体检费2万元，500人次*平均40元。五、药品及饮用水等费用3万元。</t>
  </si>
  <si>
    <t>商品和服务支出20万元，用于原市体育总会对各协会以以奖代补的形式进行比赛补助，目的在于扩大全民健身影响，将传统项目、群众活动引入联赛。其中：乒乓球联赛3万元、篮球联赛3万元、排球联赛3万元、足球联赛3万元、太极拳联赛1万元、飞镖联赛1万元、围棋联赛1万元、羽毛球联赛1万元、网球联赛1万元、毽球联赛1万元 、游泳联赛1万元、体育舞蹈联赛1万元。</t>
  </si>
  <si>
    <t>对个人和家庭的补助支出170万元:助学金170万元：一、服装费18万元（225人*800元）；二、日常训练伙食费152万元（217人*280天*25元）。</t>
  </si>
  <si>
    <t xml:space="preserve">部门名称：体育事业发展中心                           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</si>
</sst>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  <numFmt numFmtId="190" formatCode="#,##0.0_ "/>
    <numFmt numFmtId="191" formatCode="#,##0.00;[Red]#,##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44" fillId="16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5" fillId="17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8" borderId="5" applyNumberFormat="0" applyAlignment="0" applyProtection="0"/>
    <xf numFmtId="0" fontId="27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9" fillId="18" borderId="8" applyNumberFormat="0" applyAlignment="0" applyProtection="0"/>
    <xf numFmtId="0" fontId="19" fillId="18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64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8" fillId="26" borderId="0" xfId="0" applyFont="1" applyFill="1" applyAlignment="1">
      <alignment vertical="center"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5" applyFont="1" applyAlignment="1">
      <alignment vertical="center"/>
      <protection/>
    </xf>
    <xf numFmtId="0" fontId="7" fillId="27" borderId="0" xfId="105" applyFont="1" applyFill="1" applyAlignment="1">
      <alignment vertical="center" wrapText="1"/>
      <protection/>
    </xf>
    <xf numFmtId="0" fontId="7" fillId="0" borderId="0" xfId="105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5" applyNumberFormat="1" applyFont="1" applyFill="1" applyAlignment="1" applyProtection="1">
      <alignment vertical="center"/>
      <protection/>
    </xf>
    <xf numFmtId="176" fontId="9" fillId="0" borderId="0" xfId="105" applyNumberFormat="1" applyFont="1" applyAlignment="1">
      <alignment vertical="center"/>
      <protection/>
    </xf>
    <xf numFmtId="0" fontId="9" fillId="0" borderId="0" xfId="105" applyFont="1">
      <alignment/>
      <protection/>
    </xf>
    <xf numFmtId="2" fontId="9" fillId="0" borderId="0" xfId="105" applyNumberFormat="1" applyFont="1" applyFill="1" applyAlignment="1" applyProtection="1">
      <alignment horizontal="center" vertical="center"/>
      <protection/>
    </xf>
    <xf numFmtId="2" fontId="7" fillId="0" borderId="0" xfId="105" applyNumberFormat="1" applyFont="1" applyFill="1" applyAlignment="1" applyProtection="1">
      <alignment horizontal="right" vertical="center"/>
      <protection/>
    </xf>
    <xf numFmtId="0" fontId="7" fillId="0" borderId="13" xfId="86" applyFont="1" applyFill="1" applyBorder="1" applyAlignment="1">
      <alignment horizontal="left" vertical="center"/>
      <protection/>
    </xf>
    <xf numFmtId="176" fontId="9" fillId="0" borderId="0" xfId="105" applyNumberFormat="1" applyFont="1" applyFill="1" applyAlignment="1">
      <alignment horizontal="center" vertical="center"/>
      <protection/>
    </xf>
    <xf numFmtId="176" fontId="7" fillId="0" borderId="13" xfId="105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105" applyFont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5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49" fontId="9" fillId="0" borderId="10" xfId="86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5" applyNumberFormat="1" applyFont="1" applyFill="1" applyAlignment="1" applyProtection="1">
      <alignment horizontal="centerContinuous" vertical="center"/>
      <protection/>
    </xf>
    <xf numFmtId="0" fontId="9" fillId="0" borderId="0" xfId="105" applyNumberFormat="1" applyFont="1" applyFill="1" applyAlignment="1" applyProtection="1">
      <alignment horizontal="centerContinuous" vertical="center"/>
      <protection/>
    </xf>
    <xf numFmtId="0" fontId="7" fillId="0" borderId="0" xfId="105" applyNumberFormat="1" applyFont="1" applyFill="1" applyAlignment="1" applyProtection="1">
      <alignment horizontal="right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11" xfId="86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>
      <alignment vertical="center"/>
    </xf>
    <xf numFmtId="0" fontId="3" fillId="0" borderId="0" xfId="87" applyFont="1" applyAlignment="1">
      <alignment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105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5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7" applyFont="1">
      <alignment/>
      <protection/>
    </xf>
    <xf numFmtId="0" fontId="2" fillId="0" borderId="0" xfId="87">
      <alignment/>
      <protection/>
    </xf>
    <xf numFmtId="0" fontId="9" fillId="0" borderId="0" xfId="86" applyFont="1" applyFill="1" applyAlignment="1">
      <alignment vertical="center"/>
      <protection/>
    </xf>
    <xf numFmtId="0" fontId="9" fillId="0" borderId="0" xfId="86" applyFont="1" applyFill="1" applyAlignment="1">
      <alignment horizontal="center" vertical="center"/>
      <protection/>
    </xf>
    <xf numFmtId="176" fontId="7" fillId="0" borderId="0" xfId="86" applyNumberFormat="1" applyFont="1" applyFill="1" applyAlignment="1" applyProtection="1">
      <alignment horizontal="right" vertical="center"/>
      <protection/>
    </xf>
    <xf numFmtId="0" fontId="13" fillId="0" borderId="0" xfId="86" applyFont="1" applyFill="1" applyAlignment="1">
      <alignment vertical="center"/>
      <protection/>
    </xf>
    <xf numFmtId="176" fontId="9" fillId="0" borderId="13" xfId="86" applyNumberFormat="1" applyFont="1" applyFill="1" applyBorder="1" applyAlignment="1">
      <alignment horizontal="center" vertical="center"/>
      <protection/>
    </xf>
    <xf numFmtId="0" fontId="9" fillId="0" borderId="13" xfId="86" applyFont="1" applyFill="1" applyBorder="1" applyAlignment="1">
      <alignment horizontal="center" vertical="center"/>
      <protection/>
    </xf>
    <xf numFmtId="0" fontId="13" fillId="0" borderId="0" xfId="86" applyFont="1" applyFill="1" applyBorder="1" applyAlignment="1">
      <alignment vertical="center"/>
      <protection/>
    </xf>
    <xf numFmtId="0" fontId="7" fillId="0" borderId="10" xfId="86" applyNumberFormat="1" applyFont="1" applyFill="1" applyBorder="1" applyAlignment="1" applyProtection="1">
      <alignment horizontal="centerContinuous" vertical="center"/>
      <protection/>
    </xf>
    <xf numFmtId="0" fontId="7" fillId="0" borderId="10" xfId="86" applyNumberFormat="1" applyFont="1" applyFill="1" applyBorder="1" applyAlignment="1" applyProtection="1">
      <alignment horizontal="center" vertical="center"/>
      <protection/>
    </xf>
    <xf numFmtId="176" fontId="7" fillId="0" borderId="17" xfId="86" applyNumberFormat="1" applyFont="1" applyFill="1" applyBorder="1" applyAlignment="1" applyProtection="1">
      <alignment horizontal="center" vertical="center"/>
      <protection/>
    </xf>
    <xf numFmtId="176" fontId="7" fillId="0" borderId="10" xfId="86" applyNumberFormat="1" applyFont="1" applyFill="1" applyBorder="1" applyAlignment="1" applyProtection="1">
      <alignment horizontal="center" vertical="center"/>
      <protection/>
    </xf>
    <xf numFmtId="49" fontId="9" fillId="0" borderId="11" xfId="86" applyNumberFormat="1" applyFont="1" applyFill="1" applyBorder="1" applyAlignment="1" applyProtection="1">
      <alignment horizontal="left" vertical="center" indent="1"/>
      <protection/>
    </xf>
    <xf numFmtId="178" fontId="9" fillId="0" borderId="15" xfId="86" applyNumberFormat="1" applyFont="1" applyFill="1" applyBorder="1" applyAlignment="1" applyProtection="1">
      <alignment horizontal="right" vertical="center" wrapText="1"/>
      <protection/>
    </xf>
    <xf numFmtId="178" fontId="9" fillId="0" borderId="10" xfId="86" applyNumberFormat="1" applyFont="1" applyFill="1" applyBorder="1" applyAlignment="1" applyProtection="1">
      <alignment horizontal="right" vertical="center" wrapText="1"/>
      <protection/>
    </xf>
    <xf numFmtId="49" fontId="7" fillId="0" borderId="11" xfId="86" applyNumberFormat="1" applyFont="1" applyFill="1" applyBorder="1" applyAlignment="1" applyProtection="1">
      <alignment horizontal="center" vertical="center"/>
      <protection/>
    </xf>
    <xf numFmtId="0" fontId="12" fillId="0" borderId="0" xfId="86" applyFont="1" applyFill="1" applyAlignment="1">
      <alignment vertical="center"/>
      <protection/>
    </xf>
    <xf numFmtId="0" fontId="13" fillId="0" borderId="0" xfId="86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87" applyFont="1" applyBorder="1">
      <alignment/>
      <protection/>
    </xf>
    <xf numFmtId="0" fontId="3" fillId="0" borderId="10" xfId="87" applyFont="1" applyBorder="1" applyAlignment="1">
      <alignment horizontal="left"/>
      <protection/>
    </xf>
    <xf numFmtId="0" fontId="2" fillId="0" borderId="10" xfId="87" applyBorder="1">
      <alignment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9" fillId="27" borderId="11" xfId="0" applyNumberFormat="1" applyFont="1" applyFill="1" applyBorder="1" applyAlignment="1">
      <alignment horizontal="left" vertical="center" wrapText="1"/>
    </xf>
    <xf numFmtId="0" fontId="9" fillId="27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5" applyNumberFormat="1" applyFont="1" applyFill="1" applyBorder="1" applyAlignment="1" applyProtection="1">
      <alignment horizontal="right" vertical="center" wrapText="1"/>
      <protection/>
    </xf>
    <xf numFmtId="0" fontId="7" fillId="0" borderId="0" xfId="105" applyFont="1">
      <alignment/>
      <protection/>
    </xf>
    <xf numFmtId="0" fontId="8" fillId="0" borderId="0" xfId="0" applyFont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82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82" fontId="0" fillId="0" borderId="23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49" fontId="46" fillId="0" borderId="23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49" fontId="10" fillId="0" borderId="0" xfId="105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0" xfId="0" applyNumberFormat="1" applyFill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2" fontId="9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9" fillId="0" borderId="10" xfId="84" applyNumberFormat="1" applyFont="1" applyFill="1" applyBorder="1">
      <alignment vertical="center"/>
      <protection/>
    </xf>
    <xf numFmtId="0" fontId="9" fillId="0" borderId="10" xfId="84" applyNumberFormat="1" applyFont="1" applyFill="1" applyBorder="1">
      <alignment vertical="center"/>
      <protection/>
    </xf>
    <xf numFmtId="182" fontId="9" fillId="0" borderId="10" xfId="84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82" fontId="9" fillId="0" borderId="10" xfId="0" applyNumberFormat="1" applyFont="1" applyFill="1" applyBorder="1" applyAlignment="1">
      <alignment vertical="center"/>
    </xf>
    <xf numFmtId="49" fontId="7" fillId="0" borderId="10" xfId="83" applyNumberFormat="1" applyFont="1" applyFill="1" applyBorder="1">
      <alignment vertical="center"/>
      <protection/>
    </xf>
    <xf numFmtId="182" fontId="7" fillId="0" borderId="10" xfId="83" applyNumberFormat="1" applyFont="1" applyFill="1" applyBorder="1" applyAlignment="1">
      <alignment horizontal="right" vertical="center"/>
      <protection/>
    </xf>
    <xf numFmtId="0" fontId="7" fillId="0" borderId="10" xfId="83" applyNumberFormat="1" applyFont="1" applyFill="1" applyBorder="1" applyAlignment="1">
      <alignment horizontal="center" vertical="center"/>
      <protection/>
    </xf>
    <xf numFmtId="189" fontId="0" fillId="0" borderId="10" xfId="0" applyNumberFormat="1" applyFill="1" applyBorder="1" applyAlignment="1">
      <alignment vertical="center"/>
    </xf>
    <xf numFmtId="189" fontId="9" fillId="0" borderId="10" xfId="83" applyNumberFormat="1" applyFont="1" applyFill="1" applyBorder="1" applyAlignment="1">
      <alignment horizontal="right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0" xfId="105" applyFont="1">
      <alignment/>
      <protection/>
    </xf>
    <xf numFmtId="49" fontId="9" fillId="27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9" fontId="9" fillId="0" borderId="11" xfId="8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84" applyNumberFormat="1" applyFont="1" applyFill="1" applyBorder="1">
      <alignment vertical="center"/>
      <protection/>
    </xf>
    <xf numFmtId="49" fontId="9" fillId="0" borderId="10" xfId="84" applyNumberFormat="1" applyFont="1" applyFill="1" applyBorder="1">
      <alignment vertical="center"/>
      <protection/>
    </xf>
    <xf numFmtId="49" fontId="7" fillId="0" borderId="10" xfId="83" applyNumberFormat="1" applyFont="1" applyFill="1" applyBorder="1">
      <alignment vertical="center"/>
      <protection/>
    </xf>
    <xf numFmtId="0" fontId="7" fillId="0" borderId="13" xfId="86" applyFont="1" applyFill="1" applyBorder="1" applyAlignment="1">
      <alignment vertical="center"/>
      <protection/>
    </xf>
    <xf numFmtId="0" fontId="7" fillId="0" borderId="13" xfId="86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6" applyNumberFormat="1" applyFont="1" applyFill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105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86" applyFont="1" applyFill="1" applyBorder="1" applyAlignment="1">
      <alignment horizontal="left" vertical="center"/>
      <protection/>
    </xf>
    <xf numFmtId="0" fontId="7" fillId="0" borderId="0" xfId="86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49" fontId="7" fillId="0" borderId="10" xfId="105" applyNumberFormat="1" applyFont="1" applyFill="1" applyBorder="1" applyAlignment="1" applyProtection="1">
      <alignment horizontal="center" vertical="center" wrapText="1"/>
      <protection/>
    </xf>
    <xf numFmtId="176" fontId="7" fillId="0" borderId="10" xfId="105" applyNumberFormat="1" applyFont="1" applyFill="1" applyBorder="1" applyAlignment="1" applyProtection="1">
      <alignment horizontal="center" vertical="center" wrapText="1"/>
      <protection/>
    </xf>
    <xf numFmtId="2" fontId="6" fillId="0" borderId="0" xfId="105" applyNumberFormat="1" applyFont="1" applyFill="1" applyAlignment="1" applyProtection="1">
      <alignment horizontal="center" vertical="center"/>
      <protection/>
    </xf>
    <xf numFmtId="0" fontId="6" fillId="26" borderId="0" xfId="0" applyFont="1" applyFill="1" applyAlignment="1">
      <alignment horizontal="center" vertical="center"/>
    </xf>
    <xf numFmtId="0" fontId="8" fillId="26" borderId="17" xfId="0" applyNumberFormat="1" applyFont="1" applyFill="1" applyBorder="1" applyAlignment="1" applyProtection="1">
      <alignment horizontal="center" vertical="center"/>
      <protection/>
    </xf>
    <xf numFmtId="0" fontId="8" fillId="26" borderId="26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6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6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0" fontId="0" fillId="0" borderId="10" xfId="87" applyFont="1" applyBorder="1">
      <alignment/>
      <protection/>
    </xf>
    <xf numFmtId="4" fontId="0" fillId="0" borderId="10" xfId="86" applyNumberFormat="1" applyFont="1" applyFill="1" applyBorder="1" applyAlignment="1" applyProtection="1">
      <alignment horizontal="right" vertical="center" wrapText="1"/>
      <protection/>
    </xf>
    <xf numFmtId="49" fontId="0" fillId="0" borderId="2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right" vertical="center"/>
    </xf>
    <xf numFmtId="0" fontId="7" fillId="0" borderId="0" xfId="86" applyFont="1" applyFill="1" applyBorder="1" applyAlignment="1">
      <alignment horizontal="left" vertical="center"/>
      <protection/>
    </xf>
    <xf numFmtId="0" fontId="7" fillId="0" borderId="13" xfId="86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vertical="center"/>
    </xf>
    <xf numFmtId="191" fontId="9" fillId="0" borderId="10" xfId="85" applyNumberFormat="1" applyFont="1" applyFill="1" applyBorder="1" applyAlignment="1" applyProtection="1">
      <alignment horizontal="right" wrapText="1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7" fillId="0" borderId="13" xfId="86" applyFont="1" applyFill="1" applyBorder="1" applyAlignment="1">
      <alignment horizontal="left" vertical="center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181" fontId="9" fillId="0" borderId="17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3" xfId="86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15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</cellXfs>
  <cellStyles count="11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Sheet1" xfId="86"/>
    <cellStyle name="常规_附件1：2016年部门预算和“三公”经费预算公开表样" xfId="87"/>
    <cellStyle name="Hyperlink" xfId="88"/>
    <cellStyle name="好" xfId="89"/>
    <cellStyle name="好 2" xfId="90"/>
    <cellStyle name="好_（新增预算公开表20160201）2016年鞍山市市本级一般公共预算经济分类预算表" xfId="91"/>
    <cellStyle name="好_StartUp" xfId="92"/>
    <cellStyle name="好_填报模板 " xfId="93"/>
    <cellStyle name="汇总" xfId="94"/>
    <cellStyle name="Currency" xfId="95"/>
    <cellStyle name="Currency [0]" xfId="96"/>
    <cellStyle name="计算" xfId="97"/>
    <cellStyle name="计算 2" xfId="98"/>
    <cellStyle name="检查单元格" xfId="99"/>
    <cellStyle name="检查单元格 2" xfId="100"/>
    <cellStyle name="解释性文本" xfId="101"/>
    <cellStyle name="警告文本" xfId="102"/>
    <cellStyle name="链接单元格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  <cellStyle name="注释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F17" sqref="F17"/>
    </sheetView>
  </sheetViews>
  <sheetFormatPr defaultColWidth="7" defaultRowHeight="11.25"/>
  <cols>
    <col min="1" max="5" width="8.83203125" style="137" customWidth="1"/>
    <col min="6" max="6" width="8.83203125" style="134" customWidth="1"/>
    <col min="7" max="16" width="8.83203125" style="137" customWidth="1"/>
    <col min="17" max="19" width="7" style="137" customWidth="1"/>
    <col min="20" max="20" width="50.83203125" style="137" customWidth="1"/>
    <col min="21" max="16384" width="7" style="137" customWidth="1"/>
  </cols>
  <sheetData>
    <row r="1" spans="1:26" ht="15" customHeight="1">
      <c r="A1" s="13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4"/>
      <c r="Y4"/>
      <c r="Z4"/>
    </row>
    <row r="5" spans="1:26" s="134" customFormat="1" ht="36" customHeight="1">
      <c r="A5" s="139"/>
      <c r="W5" s="140"/>
      <c r="X5" s="83"/>
      <c r="Y5" s="83"/>
      <c r="Z5" s="83"/>
    </row>
    <row r="6" spans="4:26" ht="10.5" customHeight="1">
      <c r="D6" s="134"/>
      <c r="U6" s="134"/>
      <c r="V6" s="134"/>
      <c r="W6" s="134"/>
      <c r="X6" s="134"/>
      <c r="Y6"/>
      <c r="Z6"/>
    </row>
    <row r="7" spans="4:26" ht="10.5" customHeight="1">
      <c r="D7" s="134"/>
      <c r="N7" s="134"/>
      <c r="O7" s="134"/>
      <c r="U7" s="134"/>
      <c r="V7" s="134"/>
      <c r="W7" s="134"/>
      <c r="X7" s="134"/>
      <c r="Y7"/>
      <c r="Z7"/>
    </row>
    <row r="8" spans="1:26" s="135" customFormat="1" ht="30" customHeight="1">
      <c r="A8" s="257" t="s">
        <v>109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141"/>
      <c r="R8" s="141"/>
      <c r="S8" s="141"/>
      <c r="T8" s="142"/>
      <c r="U8" s="141"/>
      <c r="V8" s="141"/>
      <c r="W8" s="141"/>
      <c r="X8" s="141"/>
      <c r="Y8"/>
      <c r="Z8"/>
    </row>
    <row r="9" spans="1:26" ht="19.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134"/>
      <c r="T9" s="143"/>
      <c r="U9" s="134"/>
      <c r="V9" s="134"/>
      <c r="W9" s="134"/>
      <c r="X9" s="134"/>
      <c r="Y9"/>
      <c r="Z9"/>
    </row>
    <row r="10" spans="1:26" ht="10.5" customHeight="1">
      <c r="A10" s="134"/>
      <c r="B10" s="134"/>
      <c r="D10" s="134"/>
      <c r="E10" s="134"/>
      <c r="H10" s="134"/>
      <c r="N10" s="134"/>
      <c r="O10" s="134"/>
      <c r="U10" s="134"/>
      <c r="V10" s="134"/>
      <c r="X10" s="134"/>
      <c r="Y10"/>
      <c r="Z10"/>
    </row>
    <row r="11" spans="1:26" ht="77.2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U11" s="134"/>
      <c r="V11" s="134"/>
      <c r="X11" s="134"/>
      <c r="Y11"/>
      <c r="Z11"/>
    </row>
    <row r="12" spans="1:26" ht="56.25" customHeight="1">
      <c r="A12" s="260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S12" s="134"/>
      <c r="T12" s="134"/>
      <c r="U12" s="134"/>
      <c r="V12" s="134"/>
      <c r="W12" s="134"/>
      <c r="X12" s="134"/>
      <c r="Y12"/>
      <c r="Z12"/>
    </row>
    <row r="13" spans="8:26" ht="10.5" customHeight="1">
      <c r="H13" s="134"/>
      <c r="R13" s="134"/>
      <c r="S13" s="134"/>
      <c r="U13" s="134"/>
      <c r="V13" s="134"/>
      <c r="W13" s="134"/>
      <c r="X13" s="134"/>
      <c r="Y13"/>
      <c r="Z13"/>
    </row>
    <row r="14" spans="1:26" s="136" customFormat="1" ht="25.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R14" s="144"/>
      <c r="S14" s="144"/>
      <c r="U14" s="144"/>
      <c r="V14" s="144"/>
      <c r="W14" s="144"/>
      <c r="X14" s="144"/>
      <c r="Y14" s="144"/>
      <c r="Z14" s="144"/>
    </row>
    <row r="15" spans="1:26" s="136" customFormat="1" ht="25.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S15" s="144"/>
      <c r="T15" s="144"/>
      <c r="U15" s="144"/>
      <c r="V15" s="144"/>
      <c r="W15" s="144"/>
      <c r="X15"/>
      <c r="Y15"/>
      <c r="Z15" s="144"/>
    </row>
    <row r="16" spans="15:26" ht="11.25">
      <c r="O16" s="134"/>
      <c r="V16"/>
      <c r="W16"/>
      <c r="X16"/>
      <c r="Y16"/>
      <c r="Z16" s="13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4"/>
    </row>
    <row r="21" ht="11.25">
      <c r="M21" s="134"/>
    </row>
    <row r="22" ht="11.25">
      <c r="B22" s="137" t="s">
        <v>0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50" t="s">
        <v>1</v>
      </c>
    </row>
    <row r="2" s="132" customFormat="1" ht="21.75" customHeight="1">
      <c r="A2" s="133" t="s">
        <v>110</v>
      </c>
    </row>
    <row r="3" s="132" customFormat="1" ht="21.75" customHeight="1">
      <c r="A3" s="133" t="s">
        <v>111</v>
      </c>
    </row>
    <row r="4" s="132" customFormat="1" ht="21.75" customHeight="1">
      <c r="A4" s="133" t="s">
        <v>112</v>
      </c>
    </row>
    <row r="5" s="132" customFormat="1" ht="21.75" customHeight="1">
      <c r="A5" s="133" t="s">
        <v>113</v>
      </c>
    </row>
    <row r="6" s="132" customFormat="1" ht="21.75" customHeight="1">
      <c r="A6" s="133" t="s">
        <v>114</v>
      </c>
    </row>
    <row r="7" s="132" customFormat="1" ht="21.75" customHeight="1">
      <c r="A7" s="133" t="s">
        <v>115</v>
      </c>
    </row>
    <row r="8" s="132" customFormat="1" ht="21.75" customHeight="1">
      <c r="A8" s="133" t="s">
        <v>116</v>
      </c>
    </row>
    <row r="9" s="132" customFormat="1" ht="21.75" customHeight="1">
      <c r="A9" s="133" t="s">
        <v>117</v>
      </c>
    </row>
    <row r="10" s="132" customFormat="1" ht="21.75" customHeight="1">
      <c r="A10" s="133" t="s">
        <v>118</v>
      </c>
    </row>
    <row r="11" s="132" customFormat="1" ht="21.75" customHeight="1">
      <c r="A11" s="133" t="s">
        <v>119</v>
      </c>
    </row>
    <row r="12" s="132" customFormat="1" ht="21.75" customHeight="1">
      <c r="A12" s="133" t="s">
        <v>120</v>
      </c>
    </row>
    <row r="13" s="132" customFormat="1" ht="21.75" customHeight="1">
      <c r="A13" s="133" t="s">
        <v>121</v>
      </c>
    </row>
    <row r="14" s="132" customFormat="1" ht="21.75" customHeight="1">
      <c r="A14" s="133" t="s">
        <v>122</v>
      </c>
    </row>
    <row r="15" s="132" customFormat="1" ht="21.75" customHeight="1">
      <c r="A15" s="133" t="s">
        <v>123</v>
      </c>
    </row>
    <row r="16" s="132" customFormat="1" ht="21.75" customHeight="1">
      <c r="A16" s="133" t="s">
        <v>124</v>
      </c>
    </row>
    <row r="17" s="132" customFormat="1" ht="21.75" customHeight="1">
      <c r="A17" s="133" t="s">
        <v>125</v>
      </c>
    </row>
    <row r="18" s="132" customFormat="1" ht="21.75" customHeight="1">
      <c r="A18" s="133" t="s">
        <v>126</v>
      </c>
    </row>
    <row r="19" s="132" customFormat="1" ht="21.75" customHeight="1">
      <c r="A19" s="133" t="s">
        <v>127</v>
      </c>
    </row>
    <row r="20" s="132" customFormat="1" ht="21.75" customHeight="1">
      <c r="A20" s="133" t="s">
        <v>128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="130" zoomScaleNormal="130" zoomScalePageLayoutView="0" workbookViewId="0" topLeftCell="A1">
      <selection activeCell="A3" sqref="A3"/>
    </sheetView>
  </sheetViews>
  <sheetFormatPr defaultColWidth="12" defaultRowHeight="11.25"/>
  <cols>
    <col min="1" max="1" width="52.66015625" style="114" customWidth="1"/>
    <col min="2" max="2" width="21.5" style="114" customWidth="1"/>
    <col min="3" max="3" width="48.66015625" style="114" customWidth="1"/>
    <col min="4" max="4" width="22.16015625" style="114" customWidth="1"/>
    <col min="5" max="16384" width="12" style="114" customWidth="1"/>
  </cols>
  <sheetData>
    <row r="1" spans="1:22" ht="27">
      <c r="A1" s="263" t="s">
        <v>129</v>
      </c>
      <c r="B1" s="263"/>
      <c r="C1" s="263"/>
      <c r="D1" s="263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4.25">
      <c r="A2" s="116"/>
      <c r="B2" s="116"/>
      <c r="C2" s="116"/>
      <c r="D2" s="117" t="s">
        <v>2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7.25" customHeight="1">
      <c r="A3" s="341" t="s">
        <v>198</v>
      </c>
      <c r="B3" s="119"/>
      <c r="C3" s="120"/>
      <c r="D3" s="117" t="s">
        <v>4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9.5" customHeight="1">
      <c r="A4" s="122" t="s">
        <v>5</v>
      </c>
      <c r="B4" s="122"/>
      <c r="C4" s="122" t="s">
        <v>6</v>
      </c>
      <c r="D4" s="1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</row>
    <row r="5" spans="1:22" ht="18" customHeight="1">
      <c r="A5" s="123" t="s">
        <v>7</v>
      </c>
      <c r="B5" s="124" t="s">
        <v>8</v>
      </c>
      <c r="C5" s="123" t="s">
        <v>7</v>
      </c>
      <c r="D5" s="125" t="s">
        <v>8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ht="15" customHeight="1">
      <c r="A6" s="90" t="s">
        <v>130</v>
      </c>
      <c r="B6" s="81">
        <v>1492.23</v>
      </c>
      <c r="C6" s="87" t="s">
        <v>199</v>
      </c>
      <c r="D6" s="82">
        <v>761.65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1:22" ht="15" customHeight="1">
      <c r="A7" s="126" t="s">
        <v>10</v>
      </c>
      <c r="B7" s="127"/>
      <c r="C7" s="87" t="s">
        <v>200</v>
      </c>
      <c r="D7" s="82">
        <v>761.65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5" customHeight="1">
      <c r="A8" s="90" t="s">
        <v>99</v>
      </c>
      <c r="B8" s="127"/>
      <c r="C8" s="87" t="s">
        <v>201</v>
      </c>
      <c r="D8" s="82">
        <v>761.65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ht="15" customHeight="1">
      <c r="A9" s="90" t="s">
        <v>131</v>
      </c>
      <c r="B9" s="127"/>
      <c r="C9" s="87" t="s">
        <v>202</v>
      </c>
      <c r="D9" s="82">
        <v>355.51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ht="15" customHeight="1">
      <c r="A10" s="90" t="s">
        <v>101</v>
      </c>
      <c r="B10" s="127"/>
      <c r="C10" s="87" t="s">
        <v>203</v>
      </c>
      <c r="D10" s="82">
        <v>355.51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ht="15" customHeight="1">
      <c r="A11" s="90" t="s">
        <v>132</v>
      </c>
      <c r="B11" s="127">
        <v>450</v>
      </c>
      <c r="C11" s="199" t="s">
        <v>204</v>
      </c>
      <c r="D11" s="82">
        <v>52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ht="15" customHeight="1">
      <c r="A12" s="90" t="s">
        <v>133</v>
      </c>
      <c r="B12" s="127"/>
      <c r="C12" s="199" t="s">
        <v>205</v>
      </c>
      <c r="D12" s="82">
        <v>303.51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ht="15" customHeight="1">
      <c r="A13" s="126" t="s">
        <v>10</v>
      </c>
      <c r="B13" s="128"/>
      <c r="C13" s="199" t="s">
        <v>33</v>
      </c>
      <c r="D13" s="82">
        <v>212.88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15" customHeight="1">
      <c r="A14" s="90" t="s">
        <v>134</v>
      </c>
      <c r="B14" s="128">
        <v>6</v>
      </c>
      <c r="C14" s="199" t="s">
        <v>206</v>
      </c>
      <c r="D14" s="82">
        <v>212.88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2:22" ht="15" customHeight="1">
      <c r="B15" s="128"/>
      <c r="C15" s="199" t="s">
        <v>207</v>
      </c>
      <c r="D15" s="82">
        <v>57.44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</row>
    <row r="16" spans="1:22" ht="15" customHeight="1">
      <c r="A16" s="90"/>
      <c r="B16" s="128"/>
      <c r="C16" s="199" t="s">
        <v>11</v>
      </c>
      <c r="D16" s="82">
        <v>133.44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ht="15" customHeight="1">
      <c r="A17" s="66"/>
      <c r="B17" s="128"/>
      <c r="C17" s="199" t="s">
        <v>135</v>
      </c>
      <c r="D17" s="82">
        <v>22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</row>
    <row r="18" spans="1:22" ht="15" customHeight="1">
      <c r="A18" s="66"/>
      <c r="B18" s="128"/>
      <c r="C18" s="199" t="s">
        <v>136</v>
      </c>
      <c r="D18" s="82">
        <v>71.95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2" ht="15" customHeight="1">
      <c r="A19" s="66"/>
      <c r="B19" s="128"/>
      <c r="C19" s="199" t="s">
        <v>12</v>
      </c>
      <c r="D19" s="82">
        <v>71.95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15" customHeight="1">
      <c r="A20" s="66"/>
      <c r="B20" s="128"/>
      <c r="C20" s="199" t="s">
        <v>208</v>
      </c>
      <c r="D20" s="82">
        <v>71.95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2" ht="15" customHeight="1">
      <c r="A21" s="66"/>
      <c r="B21" s="128"/>
      <c r="C21" s="199" t="s">
        <v>35</v>
      </c>
      <c r="D21" s="82">
        <v>96.24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ht="15" customHeight="1">
      <c r="A22" s="66"/>
      <c r="B22" s="128"/>
      <c r="C22" s="199" t="s">
        <v>14</v>
      </c>
      <c r="D22" s="82">
        <v>96.24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ht="15" customHeight="1">
      <c r="A23" s="66"/>
      <c r="B23" s="128"/>
      <c r="C23" s="199" t="s">
        <v>15</v>
      </c>
      <c r="D23" s="82">
        <v>96.24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ht="15" customHeight="1">
      <c r="A24" s="90"/>
      <c r="B24" s="128"/>
      <c r="C24" s="336" t="s">
        <v>209</v>
      </c>
      <c r="D24" s="82">
        <v>450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31"/>
    </row>
    <row r="25" spans="1:22" s="113" customFormat="1" ht="15" customHeight="1">
      <c r="A25" s="147"/>
      <c r="B25" s="147"/>
      <c r="C25" s="336" t="s">
        <v>210</v>
      </c>
      <c r="D25" s="82">
        <v>450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</row>
    <row r="26" spans="1:4" ht="15" customHeight="1">
      <c r="A26" s="148"/>
      <c r="B26" s="148"/>
      <c r="C26" s="336" t="s">
        <v>211</v>
      </c>
      <c r="D26" s="82">
        <v>450</v>
      </c>
    </row>
    <row r="27" spans="1:4" ht="15" customHeight="1">
      <c r="A27" s="149"/>
      <c r="B27" s="149"/>
      <c r="C27" s="149"/>
      <c r="D27" s="82"/>
    </row>
    <row r="28" spans="1:4" ht="15" customHeight="1">
      <c r="A28" s="149"/>
      <c r="B28" s="149"/>
      <c r="C28" s="87"/>
      <c r="D28" s="82"/>
    </row>
    <row r="29" spans="1:4" ht="15" customHeight="1">
      <c r="A29" s="149"/>
      <c r="B29" s="149"/>
      <c r="C29" s="87"/>
      <c r="D29" s="82"/>
    </row>
    <row r="30" spans="1:4" ht="14.25">
      <c r="A30" s="129" t="s">
        <v>16</v>
      </c>
      <c r="B30" s="103">
        <f>SUM(B6,B8,B9,B10,B11,B12,B14)</f>
        <v>1948.23</v>
      </c>
      <c r="C30" s="129" t="s">
        <v>107</v>
      </c>
      <c r="D30" s="337">
        <v>1948.23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="115" zoomScaleNormal="115" zoomScalePageLayoutView="0" workbookViewId="0" topLeftCell="A1">
      <selection activeCell="A4" sqref="A4:A6"/>
    </sheetView>
  </sheetViews>
  <sheetFormatPr defaultColWidth="9.33203125" defaultRowHeight="11.25"/>
  <cols>
    <col min="1" max="1" width="25.83203125" style="34" customWidth="1"/>
    <col min="2" max="2" width="13.5" style="34" customWidth="1"/>
    <col min="3" max="3" width="9" style="34" customWidth="1"/>
    <col min="4" max="4" width="12.83203125" style="34" customWidth="1"/>
    <col min="5" max="5" width="11.16015625" style="34" customWidth="1"/>
    <col min="6" max="6" width="10.33203125" style="34" customWidth="1"/>
    <col min="7" max="7" width="11.16015625" style="34" customWidth="1"/>
    <col min="8" max="8" width="10.33203125" style="34" customWidth="1"/>
    <col min="9" max="9" width="6.66015625" style="34" customWidth="1"/>
    <col min="10" max="10" width="10.16015625" style="34" customWidth="1"/>
    <col min="11" max="11" width="10.16015625" style="0" customWidth="1"/>
    <col min="12" max="12" width="10.66015625" style="34" customWidth="1"/>
    <col min="13" max="13" width="9.16015625" style="34" customWidth="1"/>
    <col min="14" max="14" width="10.33203125" style="34" customWidth="1"/>
    <col min="15" max="15" width="14.83203125" style="34" customWidth="1"/>
    <col min="16" max="16" width="10.66015625" style="34" customWidth="1"/>
    <col min="17" max="254" width="9.16015625" style="34" customWidth="1"/>
  </cols>
  <sheetData>
    <row r="1" spans="1:17" ht="27">
      <c r="A1" s="101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10"/>
      <c r="L1" s="101"/>
      <c r="M1" s="101"/>
      <c r="N1" s="101"/>
      <c r="O1" s="101"/>
      <c r="P1" s="101"/>
      <c r="Q1" s="102"/>
    </row>
    <row r="2" spans="15:18" ht="12">
      <c r="O2" s="265" t="s">
        <v>17</v>
      </c>
      <c r="P2" s="265"/>
      <c r="Q2"/>
      <c r="R2"/>
    </row>
    <row r="3" spans="1:18" ht="12.75" thickBot="1">
      <c r="A3" s="340" t="s">
        <v>198</v>
      </c>
      <c r="O3" s="265" t="s">
        <v>4</v>
      </c>
      <c r="P3" s="266"/>
      <c r="Q3"/>
      <c r="R3"/>
    </row>
    <row r="4" spans="1:17" s="91" customFormat="1" ht="18.75" customHeight="1">
      <c r="A4" s="270" t="s">
        <v>18</v>
      </c>
      <c r="B4" s="165" t="s">
        <v>19</v>
      </c>
      <c r="C4" s="165"/>
      <c r="D4" s="165"/>
      <c r="E4" s="165"/>
      <c r="F4" s="165"/>
      <c r="G4" s="165"/>
      <c r="H4" s="165"/>
      <c r="I4" s="165"/>
      <c r="J4" s="165"/>
      <c r="K4" s="166"/>
      <c r="L4" s="165" t="s">
        <v>20</v>
      </c>
      <c r="M4" s="165"/>
      <c r="N4" s="165"/>
      <c r="O4" s="165"/>
      <c r="P4" s="167"/>
      <c r="Q4" s="19"/>
    </row>
    <row r="5" spans="1:17" s="91" customFormat="1" ht="40.5" customHeight="1">
      <c r="A5" s="271"/>
      <c r="B5" s="272" t="s">
        <v>21</v>
      </c>
      <c r="C5" s="267" t="s">
        <v>9</v>
      </c>
      <c r="D5" s="267"/>
      <c r="E5" s="267" t="s">
        <v>98</v>
      </c>
      <c r="F5" s="267" t="s">
        <v>144</v>
      </c>
      <c r="G5" s="267" t="s">
        <v>100</v>
      </c>
      <c r="H5" s="267" t="s">
        <v>145</v>
      </c>
      <c r="I5" s="267" t="s">
        <v>133</v>
      </c>
      <c r="J5" s="267"/>
      <c r="K5" s="267" t="s">
        <v>146</v>
      </c>
      <c r="L5" s="267" t="s">
        <v>21</v>
      </c>
      <c r="M5" s="268" t="s">
        <v>22</v>
      </c>
      <c r="N5" s="268"/>
      <c r="O5" s="268"/>
      <c r="P5" s="264" t="s">
        <v>23</v>
      </c>
      <c r="Q5" s="19"/>
    </row>
    <row r="6" spans="1:17" s="91" customFormat="1" ht="64.5" customHeight="1">
      <c r="A6" s="271"/>
      <c r="B6" s="272"/>
      <c r="C6" s="28" t="s">
        <v>142</v>
      </c>
      <c r="D6" s="28" t="s">
        <v>143</v>
      </c>
      <c r="E6" s="267"/>
      <c r="F6" s="267"/>
      <c r="G6" s="267"/>
      <c r="H6" s="267"/>
      <c r="I6" s="55" t="s">
        <v>142</v>
      </c>
      <c r="J6" s="55" t="s">
        <v>143</v>
      </c>
      <c r="K6" s="267"/>
      <c r="L6" s="267"/>
      <c r="M6" s="28" t="s">
        <v>24</v>
      </c>
      <c r="N6" s="28" t="s">
        <v>25</v>
      </c>
      <c r="O6" s="28" t="s">
        <v>149</v>
      </c>
      <c r="P6" s="264"/>
      <c r="Q6" s="19"/>
    </row>
    <row r="7" spans="1:17" s="89" customFormat="1" ht="12">
      <c r="A7" s="168" t="s">
        <v>139</v>
      </c>
      <c r="B7" s="164">
        <f>SUM(B8:B12)</f>
        <v>1948.23</v>
      </c>
      <c r="C7" s="164">
        <f>SUM(C8:C12)</f>
        <v>0</v>
      </c>
      <c r="D7" s="164">
        <f>SUM(D8:D12)</f>
        <v>1492.23</v>
      </c>
      <c r="E7" s="164">
        <f>SUM(E8:E12)</f>
        <v>0</v>
      </c>
      <c r="F7" s="164">
        <f>SUM(F8:F12)</f>
        <v>0</v>
      </c>
      <c r="G7" s="164"/>
      <c r="H7" s="164"/>
      <c r="I7" s="164"/>
      <c r="J7" s="164"/>
      <c r="K7" s="164">
        <f aca="true" t="shared" si="0" ref="K7:P7">SUM(K8:K12)</f>
        <v>6</v>
      </c>
      <c r="L7" s="164">
        <f t="shared" si="0"/>
        <v>1948.23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9">
        <f t="shared" si="0"/>
        <v>502</v>
      </c>
      <c r="Q7"/>
    </row>
    <row r="8" spans="1:16" ht="12">
      <c r="A8" s="338" t="s">
        <v>197</v>
      </c>
      <c r="B8" s="151">
        <v>1948.23</v>
      </c>
      <c r="C8" s="151"/>
      <c r="D8" s="81">
        <v>1492.23</v>
      </c>
      <c r="E8" s="81"/>
      <c r="F8" s="81"/>
      <c r="G8" s="81"/>
      <c r="H8" s="81"/>
      <c r="I8" s="81">
        <v>450</v>
      </c>
      <c r="J8" s="81"/>
      <c r="K8" s="111">
        <v>6</v>
      </c>
      <c r="L8" s="151">
        <v>1948.23</v>
      </c>
      <c r="M8" s="339" t="s">
        <v>213</v>
      </c>
      <c r="N8" s="339" t="s">
        <v>214</v>
      </c>
      <c r="O8" s="339" t="s">
        <v>215</v>
      </c>
      <c r="P8" s="171">
        <v>502</v>
      </c>
    </row>
    <row r="9" spans="1:16" ht="12">
      <c r="A9" s="241"/>
      <c r="B9" s="151"/>
      <c r="C9" s="151"/>
      <c r="D9" s="109"/>
      <c r="E9" s="109"/>
      <c r="F9" s="109"/>
      <c r="G9" s="109"/>
      <c r="H9" s="109"/>
      <c r="I9" s="109"/>
      <c r="J9" s="109"/>
      <c r="K9" s="112"/>
      <c r="L9" s="151"/>
      <c r="M9" s="152"/>
      <c r="N9" s="152"/>
      <c r="O9" s="152"/>
      <c r="P9" s="171"/>
    </row>
    <row r="10" spans="1:16" ht="12">
      <c r="A10" s="241"/>
      <c r="B10" s="151"/>
      <c r="C10" s="151"/>
      <c r="D10" s="94"/>
      <c r="E10" s="94"/>
      <c r="F10" s="94"/>
      <c r="G10" s="94"/>
      <c r="H10" s="94"/>
      <c r="I10" s="94"/>
      <c r="J10" s="94"/>
      <c r="K10" s="106"/>
      <c r="L10" s="151"/>
      <c r="M10" s="152"/>
      <c r="N10" s="152"/>
      <c r="O10" s="152"/>
      <c r="P10" s="171"/>
    </row>
    <row r="11" spans="1:16" ht="12">
      <c r="A11" s="170"/>
      <c r="B11" s="151"/>
      <c r="C11" s="151"/>
      <c r="D11" s="94"/>
      <c r="E11" s="94"/>
      <c r="F11" s="104"/>
      <c r="G11" s="104"/>
      <c r="H11" s="104"/>
      <c r="I11" s="104"/>
      <c r="J11" s="104"/>
      <c r="K11" s="106"/>
      <c r="L11" s="151"/>
      <c r="M11" s="152"/>
      <c r="N11" s="152"/>
      <c r="O11" s="152"/>
      <c r="P11" s="171"/>
    </row>
    <row r="12" spans="1:16" ht="12.75" thickBot="1">
      <c r="A12" s="172"/>
      <c r="B12" s="173"/>
      <c r="C12" s="173"/>
      <c r="D12" s="174"/>
      <c r="E12" s="174"/>
      <c r="F12" s="175"/>
      <c r="G12" s="175"/>
      <c r="H12" s="175"/>
      <c r="I12" s="175"/>
      <c r="J12" s="175"/>
      <c r="K12" s="176"/>
      <c r="L12" s="173"/>
      <c r="M12" s="177"/>
      <c r="N12" s="177"/>
      <c r="O12" s="177"/>
      <c r="P12" s="178"/>
    </row>
    <row r="13" spans="1:16" ht="14.2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</row>
    <row r="14" spans="6:11" ht="12">
      <c r="F14" s="47"/>
      <c r="G14" s="47"/>
      <c r="H14" s="47"/>
      <c r="I14" s="47"/>
      <c r="J14" s="47"/>
      <c r="K14" s="83"/>
    </row>
    <row r="15" ht="12">
      <c r="C15" s="47"/>
    </row>
  </sheetData>
  <sheetProtection/>
  <mergeCells count="15"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  <mergeCell ref="A13:P13"/>
    <mergeCell ref="A4:A6"/>
    <mergeCell ref="B5:B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9"/>
  <sheetViews>
    <sheetView showGridLines="0" showZeros="0" zoomScale="115" zoomScaleNormal="115" zoomScalePageLayoutView="0" workbookViewId="0" topLeftCell="A7">
      <selection activeCell="H9" sqref="H9:H26"/>
    </sheetView>
  </sheetViews>
  <sheetFormatPr defaultColWidth="9.16015625" defaultRowHeight="11.25"/>
  <cols>
    <col min="1" max="1" width="32.83203125" style="34" customWidth="1"/>
    <col min="2" max="2" width="6.83203125" style="34" customWidth="1"/>
    <col min="3" max="3" width="6" style="34" customWidth="1"/>
    <col min="4" max="4" width="7.33203125" style="34" customWidth="1"/>
    <col min="5" max="5" width="11.66015625" style="34" customWidth="1"/>
    <col min="6" max="6" width="10.66015625" style="34" customWidth="1"/>
    <col min="7" max="7" width="9" style="34" customWidth="1"/>
    <col min="8" max="8" width="13.16015625" style="34" customWidth="1"/>
    <col min="9" max="9" width="9" style="34" bestFit="1" customWidth="1"/>
    <col min="10" max="10" width="10.83203125" style="34" customWidth="1"/>
    <col min="11" max="11" width="11.5" style="34" customWidth="1"/>
    <col min="12" max="12" width="10.66015625" style="0" customWidth="1"/>
    <col min="13" max="13" width="8.66015625" style="34" customWidth="1"/>
    <col min="14" max="14" width="14.5" style="34" customWidth="1"/>
    <col min="15" max="15" width="12.83203125" style="34" customWidth="1"/>
    <col min="16" max="16" width="9.33203125" style="34" customWidth="1"/>
    <col min="17" max="249" width="9.16015625" style="34" customWidth="1"/>
  </cols>
  <sheetData>
    <row r="1" spans="1:15" ht="28.5" customHeight="1">
      <c r="A1" s="273" t="s">
        <v>147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3:15" ht="10.5" customHeight="1">
      <c r="M2"/>
      <c r="N2" s="145"/>
      <c r="O2" s="146" t="s">
        <v>26</v>
      </c>
    </row>
    <row r="3" spans="1:15" ht="17.25" customHeight="1">
      <c r="A3" s="25" t="s">
        <v>198</v>
      </c>
      <c r="B3" s="68"/>
      <c r="C3" s="68"/>
      <c r="D3" s="68"/>
      <c r="E3" s="68"/>
      <c r="M3"/>
      <c r="N3" s="274" t="s">
        <v>4</v>
      </c>
      <c r="O3" s="274"/>
    </row>
    <row r="4" spans="1:15" s="91" customFormat="1" ht="16.5" customHeight="1">
      <c r="A4" s="272" t="s">
        <v>18</v>
      </c>
      <c r="B4" s="275" t="s">
        <v>102</v>
      </c>
      <c r="C4" s="275"/>
      <c r="D4" s="275"/>
      <c r="E4" s="277" t="s">
        <v>28</v>
      </c>
      <c r="F4" s="268" t="s">
        <v>19</v>
      </c>
      <c r="G4" s="268"/>
      <c r="H4" s="268"/>
      <c r="I4" s="268"/>
      <c r="J4" s="268"/>
      <c r="K4" s="268"/>
      <c r="L4" s="268"/>
      <c r="M4" s="268"/>
      <c r="N4" s="268"/>
      <c r="O4" s="268"/>
    </row>
    <row r="5" spans="1:15" s="91" customFormat="1" ht="63" customHeight="1">
      <c r="A5" s="272"/>
      <c r="B5" s="276" t="s">
        <v>29</v>
      </c>
      <c r="C5" s="276" t="s">
        <v>30</v>
      </c>
      <c r="D5" s="276" t="s">
        <v>31</v>
      </c>
      <c r="E5" s="277"/>
      <c r="F5" s="272" t="s">
        <v>21</v>
      </c>
      <c r="G5" s="267" t="s">
        <v>9</v>
      </c>
      <c r="H5" s="267"/>
      <c r="I5" s="267" t="s">
        <v>98</v>
      </c>
      <c r="J5" s="267" t="s">
        <v>144</v>
      </c>
      <c r="K5" s="267" t="s">
        <v>100</v>
      </c>
      <c r="L5" s="267" t="s">
        <v>145</v>
      </c>
      <c r="M5" s="267" t="s">
        <v>133</v>
      </c>
      <c r="N5" s="267"/>
      <c r="O5" s="267" t="s">
        <v>146</v>
      </c>
    </row>
    <row r="6" spans="1:15" s="91" customFormat="1" ht="51.75" customHeight="1">
      <c r="A6" s="272"/>
      <c r="B6" s="276"/>
      <c r="C6" s="276"/>
      <c r="D6" s="276"/>
      <c r="E6" s="277"/>
      <c r="F6" s="272"/>
      <c r="G6" s="28" t="s">
        <v>106</v>
      </c>
      <c r="H6" s="28" t="s">
        <v>143</v>
      </c>
      <c r="I6" s="267"/>
      <c r="J6" s="267"/>
      <c r="K6" s="267"/>
      <c r="L6" s="267"/>
      <c r="M6" s="28" t="s">
        <v>142</v>
      </c>
      <c r="N6" s="28" t="s">
        <v>143</v>
      </c>
      <c r="O6" s="267"/>
    </row>
    <row r="7" spans="1:249" s="19" customFormat="1" ht="15" customHeight="1">
      <c r="A7" s="69"/>
      <c r="B7" s="70"/>
      <c r="C7" s="70"/>
      <c r="D7" s="70"/>
      <c r="E7" s="71" t="s">
        <v>21</v>
      </c>
      <c r="F7" s="103">
        <v>1948.23</v>
      </c>
      <c r="G7" s="103">
        <v>1492.23</v>
      </c>
      <c r="H7" s="103">
        <v>0</v>
      </c>
      <c r="I7" s="103">
        <v>0</v>
      </c>
      <c r="J7" s="103"/>
      <c r="K7" s="103"/>
      <c r="L7" s="105">
        <v>0</v>
      </c>
      <c r="M7" s="74">
        <v>450</v>
      </c>
      <c r="N7" s="74"/>
      <c r="O7" s="74">
        <v>6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</row>
    <row r="8" spans="1:15" ht="15" customHeight="1">
      <c r="A8" s="242"/>
      <c r="B8" s="31"/>
      <c r="C8" s="31"/>
      <c r="D8" s="31"/>
      <c r="E8" s="53"/>
      <c r="F8" s="151"/>
      <c r="G8" s="151"/>
      <c r="H8" s="94"/>
      <c r="I8" s="94"/>
      <c r="J8" s="94"/>
      <c r="K8" s="94"/>
      <c r="L8" s="106"/>
      <c r="M8" s="49"/>
      <c r="N8" s="49"/>
      <c r="O8" s="49"/>
    </row>
    <row r="9" spans="1:15" ht="15" customHeight="1">
      <c r="A9" s="242" t="s">
        <v>197</v>
      </c>
      <c r="B9" s="31">
        <v>205</v>
      </c>
      <c r="C9" s="31"/>
      <c r="D9" s="31"/>
      <c r="E9" s="53" t="s">
        <v>199</v>
      </c>
      <c r="F9" s="151">
        <v>761.65</v>
      </c>
      <c r="G9" s="151">
        <v>761.65</v>
      </c>
      <c r="H9" s="343">
        <v>761.65</v>
      </c>
      <c r="I9" s="94"/>
      <c r="J9" s="94"/>
      <c r="K9" s="94"/>
      <c r="L9" s="106"/>
      <c r="M9" s="49"/>
      <c r="N9" s="49"/>
      <c r="O9" s="49"/>
    </row>
    <row r="10" spans="1:15" ht="15" customHeight="1">
      <c r="A10" s="242"/>
      <c r="B10" s="31"/>
      <c r="C10" s="31" t="s">
        <v>216</v>
      </c>
      <c r="D10" s="31"/>
      <c r="E10" s="53" t="s">
        <v>200</v>
      </c>
      <c r="F10" s="151">
        <v>761.65</v>
      </c>
      <c r="G10" s="151">
        <v>761.65</v>
      </c>
      <c r="H10" s="343">
        <v>761.65</v>
      </c>
      <c r="I10" s="94"/>
      <c r="J10" s="94"/>
      <c r="K10" s="94"/>
      <c r="L10" s="106"/>
      <c r="M10" s="49"/>
      <c r="N10" s="49"/>
      <c r="O10" s="49"/>
    </row>
    <row r="11" spans="1:15" ht="15" customHeight="1">
      <c r="A11" s="242"/>
      <c r="B11" s="31">
        <v>205</v>
      </c>
      <c r="C11" s="31" t="s">
        <v>217</v>
      </c>
      <c r="D11" s="31" t="s">
        <v>218</v>
      </c>
      <c r="E11" s="53" t="s">
        <v>201</v>
      </c>
      <c r="F11" s="151">
        <v>761.65</v>
      </c>
      <c r="G11" s="151">
        <v>761.65</v>
      </c>
      <c r="H11" s="343">
        <v>761.65</v>
      </c>
      <c r="I11" s="94"/>
      <c r="J11" s="94"/>
      <c r="K11" s="94"/>
      <c r="L11" s="106"/>
      <c r="M11" s="49"/>
      <c r="N11" s="49"/>
      <c r="O11" s="49"/>
    </row>
    <row r="12" spans="1:15" ht="15" customHeight="1">
      <c r="A12" s="242"/>
      <c r="B12" s="31">
        <v>207</v>
      </c>
      <c r="C12" s="31"/>
      <c r="D12" s="31"/>
      <c r="E12" s="344" t="s">
        <v>230</v>
      </c>
      <c r="F12" s="151">
        <v>355.51</v>
      </c>
      <c r="G12" s="151">
        <v>349.51</v>
      </c>
      <c r="H12" s="343">
        <v>349.51</v>
      </c>
      <c r="I12" s="94"/>
      <c r="J12" s="94"/>
      <c r="K12" s="94"/>
      <c r="L12" s="106"/>
      <c r="M12" s="49"/>
      <c r="N12" s="49"/>
      <c r="O12" s="49"/>
    </row>
    <row r="13" spans="1:15" ht="15" customHeight="1">
      <c r="A13" s="242"/>
      <c r="B13" s="31"/>
      <c r="C13" s="31" t="s">
        <v>216</v>
      </c>
      <c r="D13" s="31"/>
      <c r="E13" s="53" t="s">
        <v>203</v>
      </c>
      <c r="F13" s="151">
        <v>355.51</v>
      </c>
      <c r="G13" s="151">
        <v>349.51</v>
      </c>
      <c r="H13" s="343">
        <v>349.51</v>
      </c>
      <c r="I13" s="94"/>
      <c r="J13" s="104"/>
      <c r="K13" s="104"/>
      <c r="L13" s="106"/>
      <c r="M13" s="49"/>
      <c r="N13" s="49"/>
      <c r="O13" s="49">
        <v>6</v>
      </c>
    </row>
    <row r="14" spans="1:15" ht="15" customHeight="1">
      <c r="A14" s="242"/>
      <c r="B14" s="31">
        <v>207</v>
      </c>
      <c r="C14" s="31" t="s">
        <v>217</v>
      </c>
      <c r="D14" s="31" t="s">
        <v>219</v>
      </c>
      <c r="E14" s="53" t="s">
        <v>204</v>
      </c>
      <c r="F14" s="151">
        <v>52</v>
      </c>
      <c r="G14" s="151">
        <v>52</v>
      </c>
      <c r="H14" s="343">
        <v>52</v>
      </c>
      <c r="I14" s="94"/>
      <c r="J14" s="94"/>
      <c r="K14" s="94"/>
      <c r="L14" s="106"/>
      <c r="M14" s="49"/>
      <c r="N14" s="49"/>
      <c r="O14" s="49"/>
    </row>
    <row r="15" spans="1:15" ht="15" customHeight="1">
      <c r="A15" s="150"/>
      <c r="B15" s="31">
        <v>207</v>
      </c>
      <c r="C15" s="31" t="s">
        <v>217</v>
      </c>
      <c r="D15" s="31" t="s">
        <v>220</v>
      </c>
      <c r="E15" s="53" t="s">
        <v>205</v>
      </c>
      <c r="F15" s="151">
        <v>303.51</v>
      </c>
      <c r="G15" s="151">
        <v>297.51</v>
      </c>
      <c r="H15" s="343">
        <v>297.51</v>
      </c>
      <c r="I15" s="94"/>
      <c r="J15" s="94"/>
      <c r="K15" s="94"/>
      <c r="L15" s="106"/>
      <c r="M15" s="49"/>
      <c r="N15" s="49"/>
      <c r="O15" s="49"/>
    </row>
    <row r="16" spans="1:15" ht="15" customHeight="1">
      <c r="A16" s="150"/>
      <c r="B16" s="31">
        <v>208</v>
      </c>
      <c r="C16" s="31"/>
      <c r="D16" s="31"/>
      <c r="E16" s="344" t="s">
        <v>229</v>
      </c>
      <c r="F16" s="151">
        <v>212.88</v>
      </c>
      <c r="G16" s="151">
        <v>212.88</v>
      </c>
      <c r="H16" s="343">
        <v>212.88</v>
      </c>
      <c r="I16" s="94"/>
      <c r="J16" s="94"/>
      <c r="K16" s="94"/>
      <c r="L16" s="106"/>
      <c r="M16" s="49"/>
      <c r="N16" s="49"/>
      <c r="O16" s="49"/>
    </row>
    <row r="17" spans="1:15" ht="21" customHeight="1">
      <c r="A17" s="54"/>
      <c r="B17" s="31"/>
      <c r="C17" s="31" t="s">
        <v>221</v>
      </c>
      <c r="D17" s="31"/>
      <c r="E17" s="53" t="s">
        <v>206</v>
      </c>
      <c r="F17" s="81">
        <v>212.88</v>
      </c>
      <c r="G17" s="104">
        <v>212.88</v>
      </c>
      <c r="H17" s="343">
        <v>212.88</v>
      </c>
      <c r="I17" s="94"/>
      <c r="J17" s="94"/>
      <c r="K17" s="94"/>
      <c r="L17" s="106"/>
      <c r="M17" s="49"/>
      <c r="N17" s="49"/>
      <c r="O17" s="49"/>
    </row>
    <row r="18" spans="1:15" ht="21" customHeight="1">
      <c r="A18" s="54"/>
      <c r="B18" s="31">
        <v>208</v>
      </c>
      <c r="C18" s="31" t="s">
        <v>222</v>
      </c>
      <c r="D18" s="31" t="s">
        <v>218</v>
      </c>
      <c r="E18" s="53" t="s">
        <v>207</v>
      </c>
      <c r="F18" s="81">
        <v>57.44</v>
      </c>
      <c r="G18" s="104">
        <v>57.44</v>
      </c>
      <c r="H18" s="343">
        <v>57.44</v>
      </c>
      <c r="I18" s="104"/>
      <c r="J18" s="94"/>
      <c r="K18" s="94"/>
      <c r="L18" s="106"/>
      <c r="M18" s="49"/>
      <c r="N18" s="49"/>
      <c r="O18" s="49"/>
    </row>
    <row r="19" spans="1:15" ht="21" customHeight="1">
      <c r="A19" s="54"/>
      <c r="B19" s="31">
        <v>208</v>
      </c>
      <c r="C19" s="31" t="s">
        <v>222</v>
      </c>
      <c r="D19" s="31" t="s">
        <v>221</v>
      </c>
      <c r="E19" s="53" t="s">
        <v>11</v>
      </c>
      <c r="F19" s="81">
        <v>133.44</v>
      </c>
      <c r="G19" s="104">
        <v>133.44</v>
      </c>
      <c r="H19" s="343">
        <v>133.44</v>
      </c>
      <c r="I19" s="104"/>
      <c r="J19" s="104"/>
      <c r="K19" s="104"/>
      <c r="L19" s="107"/>
      <c r="M19" s="49"/>
      <c r="N19" s="49"/>
      <c r="O19" s="49"/>
    </row>
    <row r="20" spans="1:15" ht="21" customHeight="1">
      <c r="A20" s="54"/>
      <c r="B20" s="31">
        <v>208</v>
      </c>
      <c r="C20" s="31" t="s">
        <v>222</v>
      </c>
      <c r="D20" s="31" t="s">
        <v>219</v>
      </c>
      <c r="E20" s="53" t="s">
        <v>135</v>
      </c>
      <c r="F20" s="81">
        <v>22</v>
      </c>
      <c r="G20" s="104">
        <v>22</v>
      </c>
      <c r="H20" s="343">
        <v>22</v>
      </c>
      <c r="I20" s="104"/>
      <c r="J20" s="104"/>
      <c r="K20" s="104"/>
      <c r="L20" s="107"/>
      <c r="M20" s="49"/>
      <c r="N20" s="49"/>
      <c r="O20" s="49"/>
    </row>
    <row r="21" spans="1:15" ht="21" customHeight="1">
      <c r="A21" s="54"/>
      <c r="B21" s="31">
        <v>210</v>
      </c>
      <c r="C21" s="31"/>
      <c r="D21" s="31"/>
      <c r="E21" s="53" t="s">
        <v>136</v>
      </c>
      <c r="F21" s="81">
        <v>71.95</v>
      </c>
      <c r="G21" s="104">
        <v>71.95</v>
      </c>
      <c r="H21" s="343">
        <v>71.95</v>
      </c>
      <c r="I21" s="104"/>
      <c r="J21" s="104"/>
      <c r="K21" s="104"/>
      <c r="L21" s="107"/>
      <c r="M21" s="49"/>
      <c r="N21" s="49"/>
      <c r="O21" s="49"/>
    </row>
    <row r="22" spans="1:15" ht="21" customHeight="1">
      <c r="A22" s="54"/>
      <c r="B22" s="31"/>
      <c r="C22" s="31" t="s">
        <v>223</v>
      </c>
      <c r="D22" s="31"/>
      <c r="E22" s="53" t="s">
        <v>12</v>
      </c>
      <c r="F22" s="81">
        <v>71.95</v>
      </c>
      <c r="G22" s="104">
        <v>71.95</v>
      </c>
      <c r="H22" s="343">
        <v>71.95</v>
      </c>
      <c r="I22" s="104"/>
      <c r="J22" s="104"/>
      <c r="K22" s="104"/>
      <c r="L22" s="107"/>
      <c r="M22" s="49"/>
      <c r="N22" s="49"/>
      <c r="O22" s="49"/>
    </row>
    <row r="23" spans="1:15" ht="21" customHeight="1">
      <c r="A23" s="54"/>
      <c r="B23" s="31">
        <v>210</v>
      </c>
      <c r="C23" s="31" t="s">
        <v>224</v>
      </c>
      <c r="D23" s="31" t="s">
        <v>218</v>
      </c>
      <c r="E23" s="53" t="s">
        <v>208</v>
      </c>
      <c r="F23" s="81">
        <v>71.95</v>
      </c>
      <c r="G23" s="104">
        <v>71.95</v>
      </c>
      <c r="H23" s="343">
        <v>71.95</v>
      </c>
      <c r="I23" s="104"/>
      <c r="J23" s="104"/>
      <c r="K23" s="104"/>
      <c r="L23" s="107"/>
      <c r="M23" s="49"/>
      <c r="N23" s="49"/>
      <c r="O23" s="49"/>
    </row>
    <row r="24" spans="1:15" ht="12">
      <c r="A24" s="49"/>
      <c r="B24" s="49">
        <v>221</v>
      </c>
      <c r="C24" s="49"/>
      <c r="D24" s="49"/>
      <c r="E24" s="49" t="s">
        <v>35</v>
      </c>
      <c r="F24" s="49">
        <v>96.24</v>
      </c>
      <c r="G24" s="49">
        <v>96.24</v>
      </c>
      <c r="H24" s="343">
        <v>96.24</v>
      </c>
      <c r="I24" s="49"/>
      <c r="J24" s="49"/>
      <c r="K24" s="49"/>
      <c r="L24" s="57"/>
      <c r="M24" s="49"/>
      <c r="N24" s="49"/>
      <c r="O24" s="49"/>
    </row>
    <row r="25" spans="1:15" ht="12">
      <c r="A25" s="49"/>
      <c r="B25" s="49"/>
      <c r="C25" s="49" t="s">
        <v>218</v>
      </c>
      <c r="D25" s="49"/>
      <c r="E25" s="49" t="s">
        <v>14</v>
      </c>
      <c r="F25" s="49">
        <v>96.24</v>
      </c>
      <c r="G25" s="49">
        <v>96.24</v>
      </c>
      <c r="H25" s="343">
        <v>96.24</v>
      </c>
      <c r="I25" s="49"/>
      <c r="J25" s="49"/>
      <c r="K25" s="49"/>
      <c r="L25" s="57"/>
      <c r="M25" s="49"/>
      <c r="N25" s="49"/>
      <c r="O25" s="49"/>
    </row>
    <row r="26" spans="1:15" ht="12">
      <c r="A26" s="49"/>
      <c r="B26" s="49">
        <v>221</v>
      </c>
      <c r="C26" s="49" t="s">
        <v>225</v>
      </c>
      <c r="D26" s="49" t="s">
        <v>36</v>
      </c>
      <c r="E26" s="49" t="s">
        <v>15</v>
      </c>
      <c r="F26" s="49">
        <v>96.24</v>
      </c>
      <c r="G26" s="49">
        <v>96.24</v>
      </c>
      <c r="H26" s="343">
        <v>96.24</v>
      </c>
      <c r="I26" s="49"/>
      <c r="J26" s="49"/>
      <c r="K26" s="49"/>
      <c r="L26" s="57"/>
      <c r="M26" s="49"/>
      <c r="N26" s="49"/>
      <c r="O26" s="49"/>
    </row>
    <row r="27" spans="1:15" ht="12">
      <c r="A27" s="49"/>
      <c r="B27" s="49">
        <v>229</v>
      </c>
      <c r="C27" s="49"/>
      <c r="D27" s="49"/>
      <c r="E27" s="49" t="s">
        <v>209</v>
      </c>
      <c r="F27" s="49">
        <v>450</v>
      </c>
      <c r="G27" s="49">
        <v>0</v>
      </c>
      <c r="H27" s="49"/>
      <c r="I27" s="49"/>
      <c r="J27" s="49"/>
      <c r="K27" s="49"/>
      <c r="L27" s="57"/>
      <c r="M27" s="49">
        <v>450</v>
      </c>
      <c r="N27" s="49"/>
      <c r="O27" s="49"/>
    </row>
    <row r="28" spans="1:15" ht="12">
      <c r="A28" s="49"/>
      <c r="B28" s="49"/>
      <c r="C28" s="49" t="s">
        <v>226</v>
      </c>
      <c r="D28" s="49"/>
      <c r="E28" s="49" t="s">
        <v>210</v>
      </c>
      <c r="F28" s="49">
        <v>450</v>
      </c>
      <c r="G28" s="49">
        <v>0</v>
      </c>
      <c r="H28" s="49"/>
      <c r="I28" s="49"/>
      <c r="J28" s="49"/>
      <c r="K28" s="49"/>
      <c r="L28" s="57"/>
      <c r="M28" s="49">
        <v>450</v>
      </c>
      <c r="N28" s="49"/>
      <c r="O28" s="49"/>
    </row>
    <row r="29" spans="1:15" ht="12">
      <c r="A29" s="49"/>
      <c r="B29" s="49">
        <v>229</v>
      </c>
      <c r="C29" s="49" t="s">
        <v>227</v>
      </c>
      <c r="D29" s="49" t="s">
        <v>216</v>
      </c>
      <c r="E29" s="342" t="s">
        <v>228</v>
      </c>
      <c r="F29" s="49">
        <v>450</v>
      </c>
      <c r="G29" s="49">
        <v>0</v>
      </c>
      <c r="H29" s="49"/>
      <c r="I29" s="49"/>
      <c r="J29" s="49"/>
      <c r="K29" s="49"/>
      <c r="L29" s="57"/>
      <c r="M29" s="49">
        <v>450</v>
      </c>
      <c r="N29" s="49"/>
      <c r="O29" s="49"/>
    </row>
  </sheetData>
  <sheetProtection/>
  <mergeCells count="17">
    <mergeCell ref="A4:A6"/>
    <mergeCell ref="B5:B6"/>
    <mergeCell ref="C5:C6"/>
    <mergeCell ref="D5:D6"/>
    <mergeCell ref="E4:E6"/>
    <mergeCell ref="F5:F6"/>
    <mergeCell ref="I5:I6"/>
    <mergeCell ref="J5:J6"/>
    <mergeCell ref="A1:O1"/>
    <mergeCell ref="N3:O3"/>
    <mergeCell ref="B4:D4"/>
    <mergeCell ref="F4:O4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42"/>
  <sheetViews>
    <sheetView showGridLines="0" showZeros="0" zoomScale="115" zoomScaleNormal="115" zoomScalePageLayoutView="0" workbookViewId="0" topLeftCell="A1">
      <selection activeCell="A9" sqref="A9:J9"/>
    </sheetView>
  </sheetViews>
  <sheetFormatPr defaultColWidth="9.16015625" defaultRowHeight="11.25"/>
  <cols>
    <col min="1" max="1" width="40.33203125" style="34" customWidth="1"/>
    <col min="2" max="2" width="5" style="180" bestFit="1" customWidth="1"/>
    <col min="3" max="4" width="4.33203125" style="180" bestFit="1" customWidth="1"/>
    <col min="5" max="5" width="42" style="34" bestFit="1" customWidth="1"/>
    <col min="6" max="6" width="13.16015625" style="34" customWidth="1"/>
    <col min="7" max="7" width="9.83203125" style="34" customWidth="1"/>
    <col min="8" max="8" width="11.83203125" style="34" customWidth="1"/>
    <col min="9" max="9" width="15.16015625" style="34" customWidth="1"/>
    <col min="10" max="10" width="11.5" style="34" bestFit="1" customWidth="1"/>
    <col min="11" max="248" width="9.16015625" style="34" customWidth="1"/>
    <col min="249" max="254" width="9.16015625" style="0" customWidth="1"/>
  </cols>
  <sheetData>
    <row r="1" spans="1:11" ht="27">
      <c r="A1" s="101" t="s">
        <v>148</v>
      </c>
      <c r="B1" s="179"/>
      <c r="C1" s="179"/>
      <c r="D1" s="179"/>
      <c r="E1" s="101"/>
      <c r="F1" s="101"/>
      <c r="G1" s="101"/>
      <c r="H1" s="101"/>
      <c r="I1" s="101"/>
      <c r="J1" s="101"/>
      <c r="K1" s="102"/>
    </row>
    <row r="2" spans="9:12" ht="12">
      <c r="I2" s="265" t="s">
        <v>32</v>
      </c>
      <c r="J2" s="265"/>
      <c r="K2"/>
      <c r="L2"/>
    </row>
    <row r="3" spans="1:12" ht="17.25" customHeight="1">
      <c r="A3" s="341" t="s">
        <v>198</v>
      </c>
      <c r="B3" s="181"/>
      <c r="C3" s="181"/>
      <c r="D3" s="181"/>
      <c r="E3" s="68"/>
      <c r="I3" s="265" t="s">
        <v>4</v>
      </c>
      <c r="J3" s="282"/>
      <c r="K3"/>
      <c r="L3"/>
    </row>
    <row r="4" spans="1:11" s="91" customFormat="1" ht="19.5" customHeight="1">
      <c r="A4" s="272" t="s">
        <v>18</v>
      </c>
      <c r="B4" s="275" t="s">
        <v>27</v>
      </c>
      <c r="C4" s="275"/>
      <c r="D4" s="275"/>
      <c r="E4" s="277" t="s">
        <v>28</v>
      </c>
      <c r="F4" s="92" t="s">
        <v>20</v>
      </c>
      <c r="G4" s="93"/>
      <c r="H4" s="93"/>
      <c r="I4" s="93"/>
      <c r="J4" s="97"/>
      <c r="K4" s="19"/>
    </row>
    <row r="5" spans="1:11" s="91" customFormat="1" ht="19.5" customHeight="1">
      <c r="A5" s="272"/>
      <c r="B5" s="278" t="s">
        <v>29</v>
      </c>
      <c r="C5" s="278" t="s">
        <v>30</v>
      </c>
      <c r="D5" s="278" t="s">
        <v>31</v>
      </c>
      <c r="E5" s="277"/>
      <c r="F5" s="280" t="s">
        <v>21</v>
      </c>
      <c r="G5" s="283" t="s">
        <v>22</v>
      </c>
      <c r="H5" s="284"/>
      <c r="I5" s="285"/>
      <c r="J5" s="280" t="s">
        <v>23</v>
      </c>
      <c r="K5" s="19"/>
    </row>
    <row r="6" spans="1:11" s="91" customFormat="1" ht="39" customHeight="1">
      <c r="A6" s="272"/>
      <c r="B6" s="279"/>
      <c r="C6" s="279"/>
      <c r="D6" s="279"/>
      <c r="E6" s="277"/>
      <c r="F6" s="281"/>
      <c r="G6" s="65" t="s">
        <v>24</v>
      </c>
      <c r="H6" s="65" t="s">
        <v>25</v>
      </c>
      <c r="I6" s="65" t="s">
        <v>149</v>
      </c>
      <c r="J6" s="281"/>
      <c r="K6" s="19"/>
    </row>
    <row r="7" spans="1:248" s="19" customFormat="1" ht="17.25" customHeight="1">
      <c r="A7" s="69"/>
      <c r="B7" s="70"/>
      <c r="C7" s="70"/>
      <c r="D7" s="70"/>
      <c r="E7" s="71" t="s">
        <v>21</v>
      </c>
      <c r="F7" s="112">
        <f>SUM(G7:J7)</f>
        <v>1948.23</v>
      </c>
      <c r="G7" s="112">
        <v>1215.33</v>
      </c>
      <c r="H7" s="112">
        <v>174.69</v>
      </c>
      <c r="I7" s="112">
        <v>56.21</v>
      </c>
      <c r="J7" s="112">
        <v>502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</row>
    <row r="8" spans="1:248" s="187" customFormat="1" ht="12">
      <c r="A8" s="69" t="s">
        <v>140</v>
      </c>
      <c r="B8" s="184"/>
      <c r="C8" s="184"/>
      <c r="D8" s="184"/>
      <c r="E8" s="243" t="s">
        <v>106</v>
      </c>
      <c r="F8" s="112">
        <f>SUM(G8:J8)</f>
        <v>1948.23</v>
      </c>
      <c r="G8" s="112">
        <v>1215.33</v>
      </c>
      <c r="H8" s="112">
        <v>174.69</v>
      </c>
      <c r="I8" s="112">
        <v>56.21</v>
      </c>
      <c r="J8" s="112">
        <v>502</v>
      </c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</row>
    <row r="9" spans="1:10" ht="12">
      <c r="A9" s="345" t="s">
        <v>231</v>
      </c>
      <c r="B9" s="346"/>
      <c r="C9" s="182"/>
      <c r="D9" s="182"/>
      <c r="E9" s="347" t="s">
        <v>232</v>
      </c>
      <c r="F9" s="112">
        <f>SUM(G9:J9)</f>
        <v>1948.23</v>
      </c>
      <c r="G9" s="112">
        <v>1215.33</v>
      </c>
      <c r="H9" s="112">
        <v>174.69</v>
      </c>
      <c r="I9" s="112">
        <v>56.21</v>
      </c>
      <c r="J9" s="112">
        <v>502</v>
      </c>
    </row>
    <row r="10" spans="1:10" ht="12">
      <c r="A10" s="54"/>
      <c r="B10" s="182"/>
      <c r="C10" s="346"/>
      <c r="D10" s="182"/>
      <c r="E10" s="87"/>
      <c r="F10" s="112"/>
      <c r="G10" s="112"/>
      <c r="H10" s="112"/>
      <c r="I10" s="112"/>
      <c r="J10" s="112"/>
    </row>
    <row r="11" spans="1:10" ht="12">
      <c r="A11" s="54"/>
      <c r="B11" s="182"/>
      <c r="C11" s="183"/>
      <c r="D11" s="346"/>
      <c r="E11" s="87"/>
      <c r="F11" s="112"/>
      <c r="G11" s="112"/>
      <c r="H11" s="112"/>
      <c r="I11" s="112"/>
      <c r="J11" s="112"/>
    </row>
    <row r="12" spans="1:10" ht="12">
      <c r="A12" s="54"/>
      <c r="B12" s="182"/>
      <c r="C12" s="183"/>
      <c r="D12" s="182"/>
      <c r="E12" s="87"/>
      <c r="F12" s="112"/>
      <c r="G12" s="112"/>
      <c r="H12" s="112"/>
      <c r="I12" s="112"/>
      <c r="J12" s="112"/>
    </row>
    <row r="13" spans="1:10" ht="12">
      <c r="A13" s="54"/>
      <c r="B13" s="182"/>
      <c r="C13" s="183"/>
      <c r="D13" s="183"/>
      <c r="E13" s="87"/>
      <c r="F13" s="112"/>
      <c r="G13" s="112"/>
      <c r="H13" s="112"/>
      <c r="I13" s="112"/>
      <c r="J13" s="112"/>
    </row>
    <row r="14" spans="1:10" ht="12">
      <c r="A14" s="54"/>
      <c r="B14" s="182"/>
      <c r="C14" s="182"/>
      <c r="D14" s="182"/>
      <c r="E14" s="87"/>
      <c r="F14" s="112"/>
      <c r="G14" s="112"/>
      <c r="H14" s="112"/>
      <c r="I14" s="112"/>
      <c r="J14" s="112"/>
    </row>
    <row r="15" spans="1:10" ht="12">
      <c r="A15" s="54"/>
      <c r="B15" s="182"/>
      <c r="C15" s="182"/>
      <c r="D15" s="183"/>
      <c r="E15" s="87"/>
      <c r="F15" s="112"/>
      <c r="G15" s="112"/>
      <c r="H15" s="112"/>
      <c r="I15" s="112"/>
      <c r="J15" s="112"/>
    </row>
    <row r="16" spans="1:10" ht="12">
      <c r="A16" s="54"/>
      <c r="B16" s="182"/>
      <c r="C16" s="182"/>
      <c r="D16" s="183"/>
      <c r="E16" s="87"/>
      <c r="F16" s="112"/>
      <c r="G16" s="112"/>
      <c r="H16" s="112"/>
      <c r="I16" s="112"/>
      <c r="J16" s="112"/>
    </row>
    <row r="17" spans="1:10" ht="12">
      <c r="A17" s="54"/>
      <c r="B17" s="182"/>
      <c r="C17" s="182"/>
      <c r="D17" s="182"/>
      <c r="E17" s="87"/>
      <c r="F17" s="112"/>
      <c r="G17" s="112"/>
      <c r="H17" s="112"/>
      <c r="I17" s="112"/>
      <c r="J17" s="112"/>
    </row>
    <row r="18" spans="1:10" ht="12">
      <c r="A18" s="54"/>
      <c r="B18" s="182"/>
      <c r="C18" s="183"/>
      <c r="D18" s="182"/>
      <c r="E18" s="87"/>
      <c r="F18" s="112"/>
      <c r="G18" s="112"/>
      <c r="H18" s="112"/>
      <c r="I18" s="112"/>
      <c r="J18" s="112"/>
    </row>
    <row r="19" spans="1:10" ht="12">
      <c r="A19" s="54"/>
      <c r="B19" s="182"/>
      <c r="C19" s="183"/>
      <c r="D19" s="183"/>
      <c r="E19" s="87"/>
      <c r="F19" s="112"/>
      <c r="G19" s="112"/>
      <c r="H19" s="112"/>
      <c r="I19" s="112"/>
      <c r="J19" s="112"/>
    </row>
    <row r="20" spans="1:10" ht="12">
      <c r="A20" s="54"/>
      <c r="B20" s="182"/>
      <c r="C20" s="183"/>
      <c r="D20" s="183"/>
      <c r="E20" s="87"/>
      <c r="F20" s="112"/>
      <c r="G20" s="112"/>
      <c r="H20" s="112"/>
      <c r="I20" s="112"/>
      <c r="J20" s="112"/>
    </row>
    <row r="21" spans="1:10" ht="12">
      <c r="A21" s="54"/>
      <c r="B21" s="182"/>
      <c r="C21" s="182"/>
      <c r="D21" s="182"/>
      <c r="E21" s="87"/>
      <c r="F21" s="112"/>
      <c r="G21" s="112"/>
      <c r="H21" s="112"/>
      <c r="I21" s="112"/>
      <c r="J21" s="112"/>
    </row>
    <row r="22" spans="1:10" ht="12">
      <c r="A22" s="54"/>
      <c r="B22" s="182"/>
      <c r="C22" s="182"/>
      <c r="D22" s="182"/>
      <c r="E22" s="87"/>
      <c r="F22" s="112"/>
      <c r="G22" s="112"/>
      <c r="H22" s="112"/>
      <c r="I22" s="112"/>
      <c r="J22" s="112"/>
    </row>
    <row r="23" spans="1:10" ht="12">
      <c r="A23" s="54"/>
      <c r="B23" s="182"/>
      <c r="C23" s="182"/>
      <c r="D23" s="183"/>
      <c r="E23" s="87"/>
      <c r="F23" s="112"/>
      <c r="G23" s="112"/>
      <c r="H23" s="112"/>
      <c r="I23" s="112"/>
      <c r="J23" s="112"/>
    </row>
    <row r="24" spans="1:10" ht="12">
      <c r="A24" s="54"/>
      <c r="B24" s="182"/>
      <c r="C24" s="182"/>
      <c r="D24" s="182"/>
      <c r="E24" s="87"/>
      <c r="F24" s="112"/>
      <c r="G24" s="112"/>
      <c r="H24" s="112"/>
      <c r="I24" s="112"/>
      <c r="J24" s="112"/>
    </row>
    <row r="25" spans="1:10" ht="12">
      <c r="A25" s="54"/>
      <c r="B25" s="182"/>
      <c r="C25" s="183"/>
      <c r="D25" s="182"/>
      <c r="E25" s="87"/>
      <c r="F25" s="112"/>
      <c r="G25" s="112"/>
      <c r="H25" s="112"/>
      <c r="I25" s="112"/>
      <c r="J25" s="112"/>
    </row>
    <row r="26" spans="1:10" ht="12">
      <c r="A26" s="54"/>
      <c r="B26" s="182"/>
      <c r="C26" s="183"/>
      <c r="D26" s="182"/>
      <c r="E26" s="87"/>
      <c r="F26" s="112"/>
      <c r="G26" s="112"/>
      <c r="H26" s="112"/>
      <c r="I26" s="112"/>
      <c r="J26" s="112"/>
    </row>
    <row r="27" spans="1:10" ht="12">
      <c r="A27" s="54"/>
      <c r="B27" s="182"/>
      <c r="C27" s="182"/>
      <c r="D27" s="182"/>
      <c r="E27" s="87"/>
      <c r="F27" s="112"/>
      <c r="G27" s="112"/>
      <c r="H27" s="112"/>
      <c r="I27" s="112"/>
      <c r="J27" s="112"/>
    </row>
    <row r="28" spans="1:10" ht="12">
      <c r="A28" s="54"/>
      <c r="B28" s="182"/>
      <c r="C28" s="183"/>
      <c r="D28" s="182"/>
      <c r="E28" s="87"/>
      <c r="F28" s="112"/>
      <c r="G28" s="112"/>
      <c r="H28" s="112"/>
      <c r="I28" s="112"/>
      <c r="J28" s="112"/>
    </row>
    <row r="29" spans="1:10" ht="12">
      <c r="A29" s="54"/>
      <c r="B29" s="182"/>
      <c r="C29" s="183"/>
      <c r="D29" s="183"/>
      <c r="E29" s="87"/>
      <c r="F29" s="112"/>
      <c r="G29" s="112"/>
      <c r="H29" s="112"/>
      <c r="I29" s="112"/>
      <c r="J29" s="112"/>
    </row>
    <row r="30" spans="1:248" s="187" customFormat="1" ht="12">
      <c r="A30" s="69"/>
      <c r="B30" s="184"/>
      <c r="C30" s="184"/>
      <c r="D30" s="184"/>
      <c r="E30" s="243"/>
      <c r="F30" s="185"/>
      <c r="G30" s="185"/>
      <c r="H30" s="185"/>
      <c r="I30" s="185"/>
      <c r="J30" s="185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</row>
    <row r="31" spans="1:10" ht="12">
      <c r="A31" s="54"/>
      <c r="B31" s="182"/>
      <c r="C31" s="182"/>
      <c r="D31" s="182"/>
      <c r="E31" s="87"/>
      <c r="F31" s="112"/>
      <c r="G31" s="112"/>
      <c r="H31" s="112"/>
      <c r="I31" s="112"/>
      <c r="J31" s="112"/>
    </row>
    <row r="32" spans="1:10" ht="12">
      <c r="A32" s="54"/>
      <c r="B32" s="182"/>
      <c r="C32" s="183"/>
      <c r="D32" s="182"/>
      <c r="E32" s="87"/>
      <c r="F32" s="112"/>
      <c r="G32" s="112"/>
      <c r="H32" s="112"/>
      <c r="I32" s="112"/>
      <c r="J32" s="112"/>
    </row>
    <row r="33" spans="1:10" ht="12">
      <c r="A33" s="54"/>
      <c r="B33" s="182"/>
      <c r="C33" s="183"/>
      <c r="D33" s="183"/>
      <c r="E33" s="87"/>
      <c r="F33" s="112"/>
      <c r="G33" s="112"/>
      <c r="H33" s="112"/>
      <c r="I33" s="112"/>
      <c r="J33" s="112"/>
    </row>
    <row r="34" spans="1:10" ht="12">
      <c r="A34" s="54"/>
      <c r="B34" s="182"/>
      <c r="C34" s="182"/>
      <c r="D34" s="182"/>
      <c r="E34" s="87"/>
      <c r="F34" s="112"/>
      <c r="G34" s="112"/>
      <c r="H34" s="112"/>
      <c r="I34" s="112"/>
      <c r="J34" s="112"/>
    </row>
    <row r="35" spans="1:10" ht="12">
      <c r="A35" s="54"/>
      <c r="B35" s="182"/>
      <c r="C35" s="182"/>
      <c r="D35" s="182"/>
      <c r="E35" s="87"/>
      <c r="F35" s="112"/>
      <c r="G35" s="112"/>
      <c r="H35" s="112"/>
      <c r="I35" s="112"/>
      <c r="J35" s="112"/>
    </row>
    <row r="36" spans="1:10" ht="12">
      <c r="A36" s="54"/>
      <c r="B36" s="182"/>
      <c r="C36" s="182"/>
      <c r="D36" s="182"/>
      <c r="E36" s="87"/>
      <c r="F36" s="112"/>
      <c r="G36" s="112"/>
      <c r="H36" s="112"/>
      <c r="I36" s="112"/>
      <c r="J36" s="112"/>
    </row>
    <row r="37" spans="1:10" ht="12">
      <c r="A37" s="54"/>
      <c r="B37" s="182"/>
      <c r="C37" s="182"/>
      <c r="D37" s="182"/>
      <c r="E37" s="87"/>
      <c r="F37" s="112"/>
      <c r="G37" s="112"/>
      <c r="H37" s="112"/>
      <c r="I37" s="112"/>
      <c r="J37" s="112"/>
    </row>
    <row r="38" spans="1:10" ht="12">
      <c r="A38" s="54"/>
      <c r="B38" s="182"/>
      <c r="C38" s="182"/>
      <c r="D38" s="182"/>
      <c r="E38" s="87"/>
      <c r="F38" s="112"/>
      <c r="G38" s="112"/>
      <c r="H38" s="112"/>
      <c r="I38" s="112"/>
      <c r="J38" s="112"/>
    </row>
    <row r="39" spans="1:10" ht="12">
      <c r="A39" s="54"/>
      <c r="B39" s="182"/>
      <c r="C39" s="182"/>
      <c r="D39" s="182"/>
      <c r="E39" s="87"/>
      <c r="F39" s="112"/>
      <c r="G39" s="112"/>
      <c r="H39" s="112"/>
      <c r="I39" s="112"/>
      <c r="J39" s="112"/>
    </row>
    <row r="40" spans="1:10" ht="12">
      <c r="A40" s="54"/>
      <c r="B40" s="182"/>
      <c r="C40" s="182"/>
      <c r="D40" s="182"/>
      <c r="E40" s="87"/>
      <c r="F40" s="112"/>
      <c r="G40" s="112"/>
      <c r="H40" s="112"/>
      <c r="I40" s="112"/>
      <c r="J40" s="112"/>
    </row>
    <row r="41" spans="1:10" ht="12">
      <c r="A41" s="54"/>
      <c r="B41" s="182"/>
      <c r="C41" s="182"/>
      <c r="D41" s="182"/>
      <c r="E41" s="87"/>
      <c r="F41" s="112"/>
      <c r="G41" s="112"/>
      <c r="H41" s="112"/>
      <c r="I41" s="112"/>
      <c r="J41" s="112"/>
    </row>
    <row r="42" spans="1:10" ht="12">
      <c r="A42" s="54" t="s">
        <v>137</v>
      </c>
      <c r="B42" s="182"/>
      <c r="C42" s="182"/>
      <c r="D42" s="182"/>
      <c r="E42" s="87"/>
      <c r="F42" s="112"/>
      <c r="G42" s="112"/>
      <c r="H42" s="112"/>
      <c r="I42" s="112"/>
      <c r="J42" s="112"/>
    </row>
  </sheetData>
  <sheetProtection/>
  <mergeCells count="11"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="130" zoomScaleNormal="130" zoomScalePageLayoutView="0" workbookViewId="0" topLeftCell="A1">
      <selection activeCell="F7" sqref="F7"/>
    </sheetView>
  </sheetViews>
  <sheetFormatPr defaultColWidth="9.16015625" defaultRowHeight="11.25"/>
  <cols>
    <col min="1" max="3" width="4" style="34" customWidth="1"/>
    <col min="4" max="4" width="38.33203125" style="34" customWidth="1"/>
    <col min="5" max="6" width="11" style="34" bestFit="1" customWidth="1"/>
    <col min="7" max="7" width="17" style="34" customWidth="1"/>
    <col min="8" max="8" width="12.33203125" style="34" customWidth="1"/>
    <col min="9" max="9" width="17" style="34" customWidth="1"/>
    <col min="10" max="10" width="9" style="34" bestFit="1" customWidth="1"/>
    <col min="11" max="11" width="10" style="34" customWidth="1"/>
    <col min="12" max="12" width="10.83203125" style="34" customWidth="1"/>
    <col min="13" max="13" width="14" style="34" customWidth="1"/>
    <col min="14" max="14" width="13.83203125" style="34" customWidth="1"/>
    <col min="15" max="247" width="9.16015625" style="34" customWidth="1"/>
    <col min="248" max="253" width="9.16015625" style="0" customWidth="1"/>
  </cols>
  <sheetData>
    <row r="1" spans="1:14" ht="25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17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L2"/>
      <c r="N2" s="78" t="s">
        <v>37</v>
      </c>
    </row>
    <row r="3" spans="1:14" ht="17.25" customHeight="1">
      <c r="A3" s="25" t="s">
        <v>3</v>
      </c>
      <c r="B3" s="68"/>
      <c r="C3" s="68"/>
      <c r="D3" s="348" t="s">
        <v>231</v>
      </c>
      <c r="I3" s="100"/>
      <c r="J3" s="100"/>
      <c r="L3"/>
      <c r="N3" s="88" t="s">
        <v>4</v>
      </c>
    </row>
    <row r="4" spans="1:14" s="91" customFormat="1" ht="18" customHeight="1">
      <c r="A4" s="275" t="s">
        <v>27</v>
      </c>
      <c r="B4" s="275"/>
      <c r="C4" s="275"/>
      <c r="D4" s="288" t="s">
        <v>28</v>
      </c>
      <c r="E4" s="267" t="s">
        <v>151</v>
      </c>
      <c r="F4" s="267"/>
      <c r="G4" s="267"/>
      <c r="H4" s="267"/>
      <c r="I4" s="267"/>
      <c r="J4" s="267"/>
      <c r="K4" s="267"/>
      <c r="L4" s="267"/>
      <c r="M4" s="267"/>
      <c r="N4" s="267"/>
    </row>
    <row r="5" spans="1:14" s="91" customFormat="1" ht="33" customHeight="1">
      <c r="A5" s="286" t="s">
        <v>29</v>
      </c>
      <c r="B5" s="286" t="s">
        <v>30</v>
      </c>
      <c r="C5" s="286" t="s">
        <v>31</v>
      </c>
      <c r="D5" s="289"/>
      <c r="E5" s="272" t="s">
        <v>21</v>
      </c>
      <c r="F5" s="267" t="s">
        <v>9</v>
      </c>
      <c r="G5" s="267"/>
      <c r="H5" s="267" t="s">
        <v>98</v>
      </c>
      <c r="I5" s="267" t="s">
        <v>144</v>
      </c>
      <c r="J5" s="267" t="s">
        <v>100</v>
      </c>
      <c r="K5" s="267" t="s">
        <v>145</v>
      </c>
      <c r="L5" s="267" t="s">
        <v>133</v>
      </c>
      <c r="M5" s="267"/>
      <c r="N5" s="267" t="s">
        <v>146</v>
      </c>
    </row>
    <row r="6" spans="1:14" s="91" customFormat="1" ht="36">
      <c r="A6" s="287"/>
      <c r="B6" s="287"/>
      <c r="C6" s="287"/>
      <c r="D6" s="290"/>
      <c r="E6" s="272"/>
      <c r="F6" s="28" t="s">
        <v>106</v>
      </c>
      <c r="G6" s="28" t="s">
        <v>143</v>
      </c>
      <c r="H6" s="267"/>
      <c r="I6" s="267"/>
      <c r="J6" s="267"/>
      <c r="K6" s="267"/>
      <c r="L6" s="28" t="s">
        <v>142</v>
      </c>
      <c r="M6" s="28" t="s">
        <v>143</v>
      </c>
      <c r="N6" s="267"/>
    </row>
    <row r="7" spans="1:247" s="19" customFormat="1" ht="15" customHeight="1">
      <c r="A7" s="86"/>
      <c r="B7" s="86"/>
      <c r="C7" s="86"/>
      <c r="D7" s="87" t="s">
        <v>21</v>
      </c>
      <c r="E7" s="82">
        <v>1948.23</v>
      </c>
      <c r="F7" s="82">
        <v>1492.23</v>
      </c>
      <c r="G7" s="72"/>
      <c r="H7" s="72"/>
      <c r="I7" s="82"/>
      <c r="J7" s="72"/>
      <c r="K7" s="72"/>
      <c r="L7" s="74">
        <v>450</v>
      </c>
      <c r="M7" s="74"/>
      <c r="N7" s="74">
        <v>6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</row>
    <row r="8" spans="1:14" ht="15" customHeight="1">
      <c r="A8" s="86">
        <v>205</v>
      </c>
      <c r="B8" s="86"/>
      <c r="C8" s="86"/>
      <c r="D8" s="87" t="s">
        <v>199</v>
      </c>
      <c r="E8" s="82">
        <v>761.65</v>
      </c>
      <c r="F8" s="82">
        <v>761.65</v>
      </c>
      <c r="G8" s="62"/>
      <c r="H8" s="62"/>
      <c r="I8" s="82"/>
      <c r="J8" s="62"/>
      <c r="K8" s="49"/>
      <c r="L8" s="49"/>
      <c r="M8" s="49"/>
      <c r="N8" s="49"/>
    </row>
    <row r="9" spans="1:14" ht="15" customHeight="1">
      <c r="A9" s="86"/>
      <c r="B9" s="86" t="s">
        <v>216</v>
      </c>
      <c r="C9" s="86"/>
      <c r="D9" s="87" t="s">
        <v>200</v>
      </c>
      <c r="E9" s="82">
        <v>761.65</v>
      </c>
      <c r="F9" s="82">
        <v>761.65</v>
      </c>
      <c r="G9" s="62"/>
      <c r="H9" s="62"/>
      <c r="I9" s="82"/>
      <c r="J9" s="62"/>
      <c r="K9" s="49"/>
      <c r="L9" s="49"/>
      <c r="M9" s="49"/>
      <c r="N9" s="49">
        <v>0</v>
      </c>
    </row>
    <row r="10" spans="1:14" ht="15" customHeight="1">
      <c r="A10" s="86">
        <v>205</v>
      </c>
      <c r="B10" s="86" t="s">
        <v>217</v>
      </c>
      <c r="C10" s="86" t="s">
        <v>218</v>
      </c>
      <c r="D10" s="87" t="s">
        <v>201</v>
      </c>
      <c r="E10" s="82">
        <v>761.65</v>
      </c>
      <c r="F10" s="82">
        <v>761.65</v>
      </c>
      <c r="G10" s="62"/>
      <c r="H10" s="62"/>
      <c r="I10" s="82"/>
      <c r="J10" s="62"/>
      <c r="K10" s="49"/>
      <c r="L10" s="49"/>
      <c r="M10" s="49"/>
      <c r="N10" s="49">
        <v>0</v>
      </c>
    </row>
    <row r="11" spans="1:14" ht="15" customHeight="1">
      <c r="A11" s="86">
        <v>207</v>
      </c>
      <c r="B11" s="86"/>
      <c r="C11" s="86"/>
      <c r="D11" s="87" t="s">
        <v>202</v>
      </c>
      <c r="E11" s="82">
        <v>355.51</v>
      </c>
      <c r="F11" s="82">
        <v>349.51</v>
      </c>
      <c r="G11" s="62"/>
      <c r="H11" s="62"/>
      <c r="I11" s="82"/>
      <c r="J11" s="62"/>
      <c r="K11" s="49"/>
      <c r="L11" s="49"/>
      <c r="M11" s="49"/>
      <c r="N11" s="49">
        <v>0</v>
      </c>
    </row>
    <row r="12" spans="1:14" ht="15" customHeight="1">
      <c r="A12" s="86"/>
      <c r="B12" s="86" t="s">
        <v>216</v>
      </c>
      <c r="C12" s="86"/>
      <c r="D12" s="87" t="s">
        <v>203</v>
      </c>
      <c r="E12" s="82">
        <v>355.51</v>
      </c>
      <c r="F12" s="82">
        <v>349.51</v>
      </c>
      <c r="G12" s="62"/>
      <c r="H12" s="62"/>
      <c r="I12" s="82"/>
      <c r="J12" s="62"/>
      <c r="K12" s="49"/>
      <c r="L12" s="49"/>
      <c r="M12" s="49"/>
      <c r="N12" s="49">
        <v>6</v>
      </c>
    </row>
    <row r="13" spans="1:14" ht="15" customHeight="1">
      <c r="A13" s="86">
        <v>207</v>
      </c>
      <c r="B13" s="86" t="s">
        <v>217</v>
      </c>
      <c r="C13" s="86" t="s">
        <v>219</v>
      </c>
      <c r="D13" s="87" t="s">
        <v>204</v>
      </c>
      <c r="E13" s="82">
        <v>52</v>
      </c>
      <c r="F13" s="82">
        <v>52</v>
      </c>
      <c r="G13" s="62"/>
      <c r="H13" s="62"/>
      <c r="I13" s="82"/>
      <c r="J13" s="62"/>
      <c r="K13" s="49"/>
      <c r="L13" s="49"/>
      <c r="M13" s="49"/>
      <c r="N13" s="49">
        <v>6</v>
      </c>
    </row>
    <row r="14" spans="1:14" ht="15" customHeight="1">
      <c r="A14" s="86">
        <v>207</v>
      </c>
      <c r="B14" s="86" t="s">
        <v>217</v>
      </c>
      <c r="C14" s="86" t="s">
        <v>220</v>
      </c>
      <c r="D14" s="87" t="s">
        <v>205</v>
      </c>
      <c r="E14" s="82">
        <v>303.51</v>
      </c>
      <c r="F14" s="82">
        <v>297.51</v>
      </c>
      <c r="G14" s="62"/>
      <c r="H14" s="62"/>
      <c r="I14" s="82"/>
      <c r="J14" s="62"/>
      <c r="K14" s="49"/>
      <c r="L14" s="49"/>
      <c r="M14" s="49"/>
      <c r="N14" s="49">
        <v>0</v>
      </c>
    </row>
    <row r="15" spans="1:14" ht="15" customHeight="1">
      <c r="A15" s="86">
        <v>208</v>
      </c>
      <c r="B15" s="86"/>
      <c r="C15" s="86"/>
      <c r="D15" s="87" t="s">
        <v>33</v>
      </c>
      <c r="E15" s="82">
        <v>212.88</v>
      </c>
      <c r="F15" s="82">
        <v>212.88</v>
      </c>
      <c r="G15" s="62"/>
      <c r="H15" s="62"/>
      <c r="I15" s="82"/>
      <c r="J15" s="62"/>
      <c r="K15" s="49"/>
      <c r="L15" s="49"/>
      <c r="M15" s="49"/>
      <c r="N15" s="49">
        <v>6</v>
      </c>
    </row>
    <row r="16" spans="1:14" ht="15" customHeight="1">
      <c r="A16" s="86"/>
      <c r="B16" s="86" t="s">
        <v>221</v>
      </c>
      <c r="C16" s="86"/>
      <c r="D16" s="87" t="s">
        <v>206</v>
      </c>
      <c r="E16" s="82">
        <v>212.88</v>
      </c>
      <c r="F16" s="82">
        <v>212.88</v>
      </c>
      <c r="G16" s="62"/>
      <c r="H16" s="62"/>
      <c r="I16" s="82"/>
      <c r="J16" s="62"/>
      <c r="K16" s="49"/>
      <c r="L16" s="49"/>
      <c r="M16" s="49"/>
      <c r="N16" s="49"/>
    </row>
    <row r="17" spans="1:14" ht="15" customHeight="1">
      <c r="A17" s="86">
        <v>208</v>
      </c>
      <c r="B17" s="86" t="s">
        <v>222</v>
      </c>
      <c r="C17" s="86" t="s">
        <v>218</v>
      </c>
      <c r="D17" s="87" t="s">
        <v>207</v>
      </c>
      <c r="E17" s="82">
        <v>57.44</v>
      </c>
      <c r="F17" s="82">
        <v>57.44</v>
      </c>
      <c r="G17" s="62"/>
      <c r="H17" s="62"/>
      <c r="I17" s="82"/>
      <c r="J17" s="62"/>
      <c r="K17" s="49"/>
      <c r="L17" s="49"/>
      <c r="M17" s="49"/>
      <c r="N17" s="49"/>
    </row>
    <row r="18" spans="1:14" ht="15" customHeight="1">
      <c r="A18" s="86">
        <v>208</v>
      </c>
      <c r="B18" s="86" t="s">
        <v>222</v>
      </c>
      <c r="C18" s="86" t="s">
        <v>221</v>
      </c>
      <c r="D18" s="87" t="s">
        <v>11</v>
      </c>
      <c r="E18" s="82">
        <v>133.44</v>
      </c>
      <c r="F18" s="82">
        <v>133.44</v>
      </c>
      <c r="G18" s="62"/>
      <c r="H18" s="62"/>
      <c r="I18" s="82"/>
      <c r="J18" s="62"/>
      <c r="K18" s="49"/>
      <c r="L18" s="49"/>
      <c r="M18" s="49"/>
      <c r="N18" s="49"/>
    </row>
    <row r="19" spans="1:14" ht="15" customHeight="1">
      <c r="A19" s="86">
        <v>208</v>
      </c>
      <c r="B19" s="86" t="s">
        <v>222</v>
      </c>
      <c r="C19" s="86" t="s">
        <v>219</v>
      </c>
      <c r="D19" s="87" t="s">
        <v>135</v>
      </c>
      <c r="E19" s="82">
        <v>22</v>
      </c>
      <c r="F19" s="82">
        <v>22</v>
      </c>
      <c r="G19" s="62"/>
      <c r="H19" s="62"/>
      <c r="I19" s="82"/>
      <c r="J19" s="62"/>
      <c r="K19" s="49"/>
      <c r="L19" s="49"/>
      <c r="M19" s="49"/>
      <c r="N19" s="49"/>
    </row>
    <row r="20" spans="1:14" ht="15" customHeight="1">
      <c r="A20" s="86">
        <v>210</v>
      </c>
      <c r="B20" s="86"/>
      <c r="C20" s="86"/>
      <c r="D20" s="87" t="s">
        <v>136</v>
      </c>
      <c r="E20" s="82">
        <v>71.95</v>
      </c>
      <c r="F20" s="82">
        <v>71.95</v>
      </c>
      <c r="G20" s="62"/>
      <c r="H20" s="62"/>
      <c r="I20" s="82"/>
      <c r="J20" s="62"/>
      <c r="K20" s="49"/>
      <c r="L20" s="49"/>
      <c r="M20" s="49"/>
      <c r="N20" s="49"/>
    </row>
    <row r="21" spans="1:248" s="34" customFormat="1" ht="15" customHeight="1">
      <c r="A21" s="86"/>
      <c r="B21" s="86" t="s">
        <v>223</v>
      </c>
      <c r="C21" s="86"/>
      <c r="D21" s="87" t="s">
        <v>12</v>
      </c>
      <c r="E21" s="82">
        <v>71.95</v>
      </c>
      <c r="F21" s="82">
        <v>71.95</v>
      </c>
      <c r="G21" s="62"/>
      <c r="H21" s="62"/>
      <c r="I21" s="82"/>
      <c r="J21" s="62"/>
      <c r="K21" s="49"/>
      <c r="L21" s="49"/>
      <c r="M21" s="49"/>
      <c r="N21" s="49"/>
      <c r="IN21"/>
    </row>
    <row r="22" spans="1:248" s="34" customFormat="1" ht="15" customHeight="1">
      <c r="A22" s="86">
        <v>210</v>
      </c>
      <c r="B22" s="86" t="s">
        <v>224</v>
      </c>
      <c r="C22" s="86" t="s">
        <v>218</v>
      </c>
      <c r="D22" s="87" t="s">
        <v>208</v>
      </c>
      <c r="E22" s="82">
        <v>71.95</v>
      </c>
      <c r="F22" s="82">
        <v>71.95</v>
      </c>
      <c r="G22" s="62"/>
      <c r="H22" s="62"/>
      <c r="I22" s="82"/>
      <c r="J22" s="62"/>
      <c r="K22" s="49"/>
      <c r="L22" s="49"/>
      <c r="M22" s="49"/>
      <c r="N22" s="49"/>
      <c r="IN22"/>
    </row>
    <row r="23" spans="1:248" s="34" customFormat="1" ht="15" customHeight="1">
      <c r="A23" s="86">
        <v>221</v>
      </c>
      <c r="B23" s="86"/>
      <c r="C23" s="86"/>
      <c r="D23" s="87" t="s">
        <v>35</v>
      </c>
      <c r="E23" s="82">
        <v>96.24</v>
      </c>
      <c r="F23" s="82">
        <v>96.24</v>
      </c>
      <c r="G23" s="62"/>
      <c r="H23" s="62"/>
      <c r="I23" s="82"/>
      <c r="J23" s="62"/>
      <c r="K23" s="49"/>
      <c r="L23" s="49"/>
      <c r="M23" s="49"/>
      <c r="N23" s="49"/>
      <c r="IN23"/>
    </row>
    <row r="24" spans="1:248" s="34" customFormat="1" ht="15" customHeight="1">
      <c r="A24" s="86"/>
      <c r="B24" s="86" t="s">
        <v>218</v>
      </c>
      <c r="C24" s="86"/>
      <c r="D24" s="87" t="s">
        <v>14</v>
      </c>
      <c r="E24" s="82">
        <v>96.24</v>
      </c>
      <c r="F24" s="82">
        <v>96.24</v>
      </c>
      <c r="G24" s="62"/>
      <c r="H24" s="62"/>
      <c r="I24" s="82"/>
      <c r="J24" s="62"/>
      <c r="K24" s="49"/>
      <c r="L24" s="49"/>
      <c r="M24" s="49"/>
      <c r="N24" s="49"/>
      <c r="IN24"/>
    </row>
    <row r="25" spans="1:248" s="34" customFormat="1" ht="15" customHeight="1">
      <c r="A25" s="86">
        <v>221</v>
      </c>
      <c r="B25" s="86" t="s">
        <v>225</v>
      </c>
      <c r="C25" s="86" t="s">
        <v>36</v>
      </c>
      <c r="D25" s="87" t="s">
        <v>15</v>
      </c>
      <c r="E25" s="82">
        <v>96.24</v>
      </c>
      <c r="F25" s="82">
        <v>96.24</v>
      </c>
      <c r="G25" s="62"/>
      <c r="H25" s="62"/>
      <c r="I25" s="82"/>
      <c r="J25" s="62"/>
      <c r="K25" s="49"/>
      <c r="L25" s="49"/>
      <c r="M25" s="49"/>
      <c r="N25" s="49"/>
      <c r="IN25"/>
    </row>
    <row r="26" spans="1:14" ht="15" customHeight="1">
      <c r="A26" s="86">
        <v>229</v>
      </c>
      <c r="B26" s="86"/>
      <c r="C26" s="86"/>
      <c r="D26" s="87" t="s">
        <v>209</v>
      </c>
      <c r="E26" s="82">
        <v>450</v>
      </c>
      <c r="F26" s="82"/>
      <c r="G26" s="49"/>
      <c r="H26" s="49"/>
      <c r="I26" s="82"/>
      <c r="J26" s="49"/>
      <c r="K26" s="49"/>
      <c r="L26" s="49">
        <v>450</v>
      </c>
      <c r="M26" s="49"/>
      <c r="N26" s="49"/>
    </row>
    <row r="27" spans="1:14" ht="15" customHeight="1">
      <c r="A27" s="86"/>
      <c r="B27" s="86" t="s">
        <v>226</v>
      </c>
      <c r="C27" s="86"/>
      <c r="D27" s="87" t="s">
        <v>210</v>
      </c>
      <c r="E27" s="82">
        <v>450</v>
      </c>
      <c r="F27" s="82"/>
      <c r="G27" s="49"/>
      <c r="H27" s="49"/>
      <c r="I27" s="82"/>
      <c r="J27" s="49"/>
      <c r="K27" s="49"/>
      <c r="L27" s="49">
        <v>450</v>
      </c>
      <c r="M27" s="49"/>
      <c r="N27" s="49"/>
    </row>
    <row r="28" spans="1:14" ht="15" customHeight="1">
      <c r="A28" s="86">
        <v>229</v>
      </c>
      <c r="B28" s="86" t="s">
        <v>227</v>
      </c>
      <c r="C28" s="86" t="s">
        <v>216</v>
      </c>
      <c r="D28" s="87" t="s">
        <v>211</v>
      </c>
      <c r="E28" s="82">
        <v>450</v>
      </c>
      <c r="F28" s="82"/>
      <c r="G28" s="49"/>
      <c r="H28" s="49"/>
      <c r="I28" s="82"/>
      <c r="J28" s="49"/>
      <c r="K28" s="49"/>
      <c r="L28" s="49">
        <v>450</v>
      </c>
      <c r="M28" s="49"/>
      <c r="N28" s="49"/>
    </row>
    <row r="29" spans="1:14" ht="15" customHeight="1">
      <c r="A29" s="86"/>
      <c r="B29" s="86"/>
      <c r="C29" s="86"/>
      <c r="D29" s="87"/>
      <c r="E29" s="82"/>
      <c r="F29" s="82"/>
      <c r="G29" s="49"/>
      <c r="H29" s="49"/>
      <c r="I29" s="82"/>
      <c r="J29" s="49"/>
      <c r="K29" s="49"/>
      <c r="L29" s="49"/>
      <c r="M29" s="49"/>
      <c r="N29" s="49"/>
    </row>
    <row r="30" spans="1:14" ht="15" customHeight="1">
      <c r="A30" s="86"/>
      <c r="B30" s="86"/>
      <c r="C30" s="86"/>
      <c r="D30" s="87"/>
      <c r="E30" s="82"/>
      <c r="F30" s="82"/>
      <c r="G30" s="49"/>
      <c r="H30" s="49"/>
      <c r="I30" s="82"/>
      <c r="J30" s="49"/>
      <c r="K30" s="49"/>
      <c r="L30" s="49"/>
      <c r="M30" s="49"/>
      <c r="N30" s="49"/>
    </row>
    <row r="31" spans="1:14" ht="15" customHeight="1">
      <c r="A31" s="86"/>
      <c r="B31" s="86"/>
      <c r="C31" s="86"/>
      <c r="D31" s="87"/>
      <c r="E31" s="82"/>
      <c r="F31" s="82"/>
      <c r="G31" s="49"/>
      <c r="H31" s="49"/>
      <c r="I31" s="82"/>
      <c r="J31" s="49"/>
      <c r="K31" s="49"/>
      <c r="L31" s="49"/>
      <c r="M31" s="49"/>
      <c r="N31" s="49"/>
    </row>
  </sheetData>
  <sheetProtection/>
  <mergeCells count="15"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A1">
      <selection activeCell="M9" sqref="M9"/>
    </sheetView>
  </sheetViews>
  <sheetFormatPr defaultColWidth="9.16015625" defaultRowHeight="11.25"/>
  <cols>
    <col min="1" max="1" width="38.16015625" style="34" customWidth="1"/>
    <col min="2" max="2" width="13" style="34" customWidth="1"/>
    <col min="3" max="3" width="13.16015625" style="34" customWidth="1"/>
    <col min="4" max="6" width="14.16015625" style="34" bestFit="1" customWidth="1"/>
    <col min="7" max="7" width="16" style="34" customWidth="1"/>
    <col min="8" max="8" width="14.16015625" style="34" bestFit="1" customWidth="1"/>
    <col min="9" max="9" width="8.83203125" style="34" customWidth="1"/>
    <col min="10" max="10" width="13.83203125" style="34" customWidth="1"/>
    <col min="11" max="11" width="13.16015625" style="34" customWidth="1"/>
    <col min="12" max="12" width="9.83203125" style="34" customWidth="1"/>
    <col min="13" max="13" width="11" style="34" customWidth="1"/>
    <col min="14" max="14" width="15.5" style="34" customWidth="1"/>
    <col min="15" max="15" width="11.5" style="34" customWidth="1"/>
    <col min="16" max="16384" width="9.16015625" style="34" customWidth="1"/>
  </cols>
  <sheetData>
    <row r="1" spans="1:15" ht="36.75" customHeight="1">
      <c r="A1" s="295" t="s">
        <v>152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4:15" ht="15.75" customHeight="1">
      <c r="N2" s="265" t="s">
        <v>39</v>
      </c>
      <c r="O2" s="265"/>
    </row>
    <row r="3" spans="1:15" ht="18" customHeight="1">
      <c r="A3" s="341" t="s">
        <v>233</v>
      </c>
      <c r="B3" s="190"/>
      <c r="C3" s="68"/>
      <c r="D3" s="68"/>
      <c r="E3" s="68"/>
      <c r="F3" s="68"/>
      <c r="G3" s="68"/>
      <c r="H3" s="68"/>
      <c r="I3" s="68"/>
      <c r="J3" s="68"/>
      <c r="K3" s="68"/>
      <c r="N3" s="282" t="s">
        <v>4</v>
      </c>
      <c r="O3" s="282"/>
    </row>
    <row r="4" spans="1:16" s="91" customFormat="1" ht="21" customHeight="1">
      <c r="A4" s="291" t="s">
        <v>18</v>
      </c>
      <c r="B4" s="92" t="s">
        <v>40</v>
      </c>
      <c r="C4" s="93"/>
      <c r="D4" s="93"/>
      <c r="E4" s="93"/>
      <c r="F4" s="93"/>
      <c r="G4" s="93"/>
      <c r="H4" s="93"/>
      <c r="I4" s="96"/>
      <c r="J4" s="96"/>
      <c r="K4" s="92" t="s">
        <v>41</v>
      </c>
      <c r="L4" s="93"/>
      <c r="M4" s="93"/>
      <c r="N4" s="93"/>
      <c r="O4" s="97"/>
      <c r="P4" s="19"/>
    </row>
    <row r="5" spans="1:16" s="91" customFormat="1" ht="27.75" customHeight="1">
      <c r="A5" s="296"/>
      <c r="B5" s="291" t="s">
        <v>21</v>
      </c>
      <c r="C5" s="293" t="s">
        <v>9</v>
      </c>
      <c r="D5" s="294"/>
      <c r="E5" s="280" t="s">
        <v>98</v>
      </c>
      <c r="F5" s="280" t="s">
        <v>154</v>
      </c>
      <c r="G5" s="280" t="s">
        <v>100</v>
      </c>
      <c r="H5" s="280" t="s">
        <v>155</v>
      </c>
      <c r="I5" s="293" t="s">
        <v>156</v>
      </c>
      <c r="J5" s="294"/>
      <c r="K5" s="280" t="s">
        <v>21</v>
      </c>
      <c r="L5" s="283" t="s">
        <v>22</v>
      </c>
      <c r="M5" s="284"/>
      <c r="N5" s="285"/>
      <c r="O5" s="280" t="s">
        <v>23</v>
      </c>
      <c r="P5" s="19"/>
    </row>
    <row r="6" spans="1:16" s="91" customFormat="1" ht="47.25" customHeight="1">
      <c r="A6" s="292"/>
      <c r="B6" s="292"/>
      <c r="C6" s="28" t="s">
        <v>106</v>
      </c>
      <c r="D6" s="28" t="s">
        <v>153</v>
      </c>
      <c r="E6" s="281"/>
      <c r="F6" s="281"/>
      <c r="G6" s="281"/>
      <c r="H6" s="281"/>
      <c r="I6" s="28" t="s">
        <v>106</v>
      </c>
      <c r="J6" s="55" t="s">
        <v>153</v>
      </c>
      <c r="K6" s="281"/>
      <c r="L6" s="65" t="s">
        <v>24</v>
      </c>
      <c r="M6" s="65" t="s">
        <v>25</v>
      </c>
      <c r="N6" s="65" t="s">
        <v>157</v>
      </c>
      <c r="O6" s="281"/>
      <c r="P6" s="19"/>
    </row>
    <row r="7" spans="1:15" s="89" customFormat="1" ht="19.5" customHeight="1">
      <c r="A7" s="29" t="s">
        <v>21</v>
      </c>
      <c r="B7" s="108">
        <f>SUM(B8:B12)</f>
        <v>1942.23</v>
      </c>
      <c r="C7" s="108">
        <f>SUM(C8:C12)</f>
        <v>1492.23</v>
      </c>
      <c r="D7" s="108">
        <f>SUM(D8:D12)</f>
        <v>0</v>
      </c>
      <c r="E7" s="108">
        <f>SUM(E8:E12)</f>
        <v>0</v>
      </c>
      <c r="F7" s="108">
        <f>SUM(F8:F12)</f>
        <v>0</v>
      </c>
      <c r="G7" s="108"/>
      <c r="H7" s="108"/>
      <c r="I7" s="108"/>
      <c r="J7" s="108"/>
      <c r="K7" s="108">
        <f>SUM(K8:K12)</f>
        <v>1942.23</v>
      </c>
      <c r="L7" s="108">
        <f>SUM(L8:L12)</f>
        <v>1215.33</v>
      </c>
      <c r="M7" s="108">
        <f>SUM(M8:M12)</f>
        <v>168.69</v>
      </c>
      <c r="N7" s="108">
        <f>SUM(N8:N12)</f>
        <v>56.21</v>
      </c>
      <c r="O7" s="108">
        <f>SUM(O8:O12)</f>
        <v>502</v>
      </c>
    </row>
    <row r="8" spans="1:15" ht="19.5" customHeight="1">
      <c r="A8" s="349" t="s">
        <v>197</v>
      </c>
      <c r="B8" s="151">
        <f>SUM(C8,I8)</f>
        <v>1942.23</v>
      </c>
      <c r="C8" s="82">
        <v>1492.23</v>
      </c>
      <c r="D8" s="81"/>
      <c r="E8" s="81"/>
      <c r="F8" s="81"/>
      <c r="G8" s="81"/>
      <c r="H8" s="81"/>
      <c r="I8" s="81">
        <v>450</v>
      </c>
      <c r="J8" s="81"/>
      <c r="K8" s="112">
        <f>SUM(L8:O8)</f>
        <v>1942.23</v>
      </c>
      <c r="L8" s="112">
        <v>1215.33</v>
      </c>
      <c r="M8" s="112">
        <v>168.69</v>
      </c>
      <c r="N8" s="112">
        <v>56.21</v>
      </c>
      <c r="O8" s="151">
        <v>502</v>
      </c>
    </row>
    <row r="9" spans="1:15" ht="19.5" customHeight="1">
      <c r="A9" s="242"/>
      <c r="B9" s="151"/>
      <c r="C9" s="151"/>
      <c r="D9" s="109"/>
      <c r="E9" s="109"/>
      <c r="F9" s="109"/>
      <c r="G9" s="109"/>
      <c r="H9" s="109"/>
      <c r="I9" s="109"/>
      <c r="J9" s="109"/>
      <c r="K9" s="151"/>
      <c r="L9" s="152"/>
      <c r="M9" s="152"/>
      <c r="N9" s="152"/>
      <c r="O9" s="151"/>
    </row>
    <row r="10" spans="1:15" ht="19.5" customHeight="1">
      <c r="A10" s="150"/>
      <c r="B10" s="151"/>
      <c r="C10" s="151"/>
      <c r="D10" s="94"/>
      <c r="E10" s="94"/>
      <c r="F10" s="94"/>
      <c r="G10" s="94"/>
      <c r="H10" s="94"/>
      <c r="I10" s="94"/>
      <c r="J10" s="94"/>
      <c r="K10" s="151"/>
      <c r="L10" s="152"/>
      <c r="M10" s="152"/>
      <c r="N10" s="152"/>
      <c r="O10" s="151"/>
    </row>
    <row r="11" spans="1:15" ht="19.5" customHeight="1">
      <c r="A11" s="150"/>
      <c r="B11" s="151"/>
      <c r="C11" s="151"/>
      <c r="D11" s="94"/>
      <c r="E11" s="94"/>
      <c r="F11" s="104"/>
      <c r="G11" s="104"/>
      <c r="H11" s="104"/>
      <c r="I11" s="104"/>
      <c r="J11" s="104"/>
      <c r="K11" s="151"/>
      <c r="L11" s="152"/>
      <c r="M11" s="152"/>
      <c r="N11" s="152"/>
      <c r="O11" s="151"/>
    </row>
    <row r="12" spans="1:15" ht="19.5" customHeight="1">
      <c r="A12" s="150"/>
      <c r="B12" s="151"/>
      <c r="C12" s="151"/>
      <c r="D12" s="94"/>
      <c r="E12" s="94"/>
      <c r="F12" s="104"/>
      <c r="G12" s="104"/>
      <c r="H12" s="104"/>
      <c r="I12" s="104"/>
      <c r="J12" s="104"/>
      <c r="K12" s="151"/>
      <c r="L12" s="152"/>
      <c r="M12" s="152"/>
      <c r="N12" s="152"/>
      <c r="O12" s="151"/>
    </row>
    <row r="13" spans="1:15" ht="36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8"/>
      <c r="M13" s="98"/>
      <c r="N13" s="98"/>
      <c r="O13" s="98"/>
    </row>
    <row r="14" ht="12">
      <c r="D14" s="47"/>
    </row>
    <row r="18" ht="12">
      <c r="A18" s="47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zoomScale="130" zoomScaleNormal="130" zoomScalePageLayoutView="0" workbookViewId="0" topLeftCell="A4">
      <selection activeCell="G7" sqref="G7"/>
    </sheetView>
  </sheetViews>
  <sheetFormatPr defaultColWidth="9.16015625" defaultRowHeight="11.25"/>
  <cols>
    <col min="1" max="1" width="26.66015625" style="34" customWidth="1"/>
    <col min="2" max="2" width="5" style="34" bestFit="1" customWidth="1"/>
    <col min="3" max="4" width="4.33203125" style="34" bestFit="1" customWidth="1"/>
    <col min="5" max="5" width="42" style="34" bestFit="1" customWidth="1"/>
    <col min="6" max="6" width="14.5" style="34" bestFit="1" customWidth="1"/>
    <col min="7" max="7" width="12" style="34" customWidth="1"/>
    <col min="8" max="8" width="14.16015625" style="34" customWidth="1"/>
    <col min="9" max="9" width="16.16015625" style="34" customWidth="1"/>
    <col min="10" max="10" width="11.5" style="34" bestFit="1" customWidth="1"/>
    <col min="11" max="16384" width="9.16015625" style="34" customWidth="1"/>
  </cols>
  <sheetData>
    <row r="1" spans="1:10" ht="33" customHeight="1">
      <c r="A1" s="295" t="s">
        <v>158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9:10" ht="15.75" customHeight="1">
      <c r="I2" s="265" t="s">
        <v>42</v>
      </c>
      <c r="J2" s="265"/>
    </row>
    <row r="3" spans="1:10" ht="18" customHeight="1">
      <c r="A3" s="25" t="s">
        <v>159</v>
      </c>
      <c r="B3" s="68"/>
      <c r="C3" s="68"/>
      <c r="D3" s="68"/>
      <c r="E3" s="68"/>
      <c r="F3" s="68"/>
      <c r="G3" s="68"/>
      <c r="H3" s="68"/>
      <c r="I3" s="282" t="s">
        <v>4</v>
      </c>
      <c r="J3" s="282"/>
    </row>
    <row r="4" spans="1:10" s="33" customFormat="1" ht="18" customHeight="1">
      <c r="A4" s="286" t="s">
        <v>18</v>
      </c>
      <c r="B4" s="275" t="s">
        <v>27</v>
      </c>
      <c r="C4" s="275"/>
      <c r="D4" s="275"/>
      <c r="E4" s="288" t="s">
        <v>28</v>
      </c>
      <c r="F4" s="297" t="s">
        <v>43</v>
      </c>
      <c r="G4" s="298"/>
      <c r="H4" s="298"/>
      <c r="I4" s="298"/>
      <c r="J4" s="299"/>
    </row>
    <row r="5" spans="1:10" s="33" customFormat="1" ht="18" customHeight="1">
      <c r="A5" s="300"/>
      <c r="B5" s="286" t="s">
        <v>29</v>
      </c>
      <c r="C5" s="286" t="s">
        <v>30</v>
      </c>
      <c r="D5" s="286" t="s">
        <v>31</v>
      </c>
      <c r="E5" s="289"/>
      <c r="F5" s="280" t="s">
        <v>21</v>
      </c>
      <c r="G5" s="283" t="s">
        <v>22</v>
      </c>
      <c r="H5" s="284"/>
      <c r="I5" s="285"/>
      <c r="J5" s="280" t="s">
        <v>23</v>
      </c>
    </row>
    <row r="6" spans="1:12" s="33" customFormat="1" ht="26.25" customHeight="1">
      <c r="A6" s="287"/>
      <c r="B6" s="287"/>
      <c r="C6" s="287"/>
      <c r="D6" s="287"/>
      <c r="E6" s="290"/>
      <c r="F6" s="281"/>
      <c r="G6" s="65" t="s">
        <v>24</v>
      </c>
      <c r="H6" s="65" t="s">
        <v>25</v>
      </c>
      <c r="I6" s="65" t="s">
        <v>157</v>
      </c>
      <c r="J6" s="281"/>
      <c r="K6" s="39"/>
      <c r="L6" s="39"/>
    </row>
    <row r="7" spans="1:12" s="33" customFormat="1" ht="19.5" customHeight="1">
      <c r="A7" s="69"/>
      <c r="B7" s="70"/>
      <c r="C7" s="70"/>
      <c r="D7" s="70"/>
      <c r="E7" s="71" t="s">
        <v>21</v>
      </c>
      <c r="F7" s="103">
        <f>SUM(F8,F11,F15,F20,F23)</f>
        <v>1498.23</v>
      </c>
      <c r="G7" s="103">
        <f>SUM(G8,G15,G20,G14,G23)</f>
        <v>1215.33</v>
      </c>
      <c r="H7" s="103">
        <v>174.69</v>
      </c>
      <c r="I7" s="103">
        <v>56.21</v>
      </c>
      <c r="J7" s="103">
        <v>52</v>
      </c>
      <c r="K7" s="39"/>
      <c r="L7" s="39"/>
    </row>
    <row r="8" spans="1:10" ht="15" customHeight="1">
      <c r="A8" s="350" t="s">
        <v>197</v>
      </c>
      <c r="B8" s="31">
        <v>205</v>
      </c>
      <c r="C8" s="31"/>
      <c r="D8" s="31"/>
      <c r="E8" s="53" t="s">
        <v>199</v>
      </c>
      <c r="F8" s="112">
        <v>761.65</v>
      </c>
      <c r="G8" s="112">
        <v>761.65</v>
      </c>
      <c r="H8" s="112"/>
      <c r="I8" s="112"/>
      <c r="J8" s="112"/>
    </row>
    <row r="9" spans="2:10" ht="15" customHeight="1">
      <c r="B9" s="31"/>
      <c r="C9" s="31" t="s">
        <v>216</v>
      </c>
      <c r="D9" s="31"/>
      <c r="E9" s="53" t="s">
        <v>200</v>
      </c>
      <c r="F9" s="112">
        <v>761.65</v>
      </c>
      <c r="G9" s="112">
        <v>761.65</v>
      </c>
      <c r="H9" s="112"/>
      <c r="I9" s="112"/>
      <c r="J9" s="112"/>
    </row>
    <row r="10" spans="1:10" ht="15" customHeight="1">
      <c r="A10" s="54"/>
      <c r="B10" s="31"/>
      <c r="C10" s="31"/>
      <c r="D10" s="31" t="s">
        <v>218</v>
      </c>
      <c r="E10" s="53" t="s">
        <v>201</v>
      </c>
      <c r="F10" s="112">
        <v>761.65</v>
      </c>
      <c r="G10" s="112">
        <v>761.65</v>
      </c>
      <c r="H10" s="112"/>
      <c r="I10" s="112"/>
      <c r="J10" s="112"/>
    </row>
    <row r="11" spans="1:10" ht="15" customHeight="1">
      <c r="A11" s="54"/>
      <c r="B11" s="31">
        <v>207</v>
      </c>
      <c r="C11" s="31"/>
      <c r="D11" s="31"/>
      <c r="E11" s="344" t="s">
        <v>230</v>
      </c>
      <c r="F11" s="112">
        <f>SUM(F13,F14)</f>
        <v>355.51</v>
      </c>
      <c r="G11" s="112"/>
      <c r="H11" s="112"/>
      <c r="I11" s="112"/>
      <c r="J11" s="112"/>
    </row>
    <row r="12" spans="1:10" ht="15" customHeight="1">
      <c r="A12" s="54"/>
      <c r="B12" s="31"/>
      <c r="C12" s="31" t="s">
        <v>216</v>
      </c>
      <c r="D12" s="31"/>
      <c r="E12" s="53" t="s">
        <v>203</v>
      </c>
      <c r="F12" s="112">
        <v>355.51</v>
      </c>
      <c r="G12" s="112"/>
      <c r="H12" s="112"/>
      <c r="I12" s="112"/>
      <c r="J12" s="112"/>
    </row>
    <row r="13" spans="1:10" ht="15" customHeight="1">
      <c r="A13" s="54"/>
      <c r="B13" s="31"/>
      <c r="C13" s="31"/>
      <c r="D13" s="31" t="s">
        <v>219</v>
      </c>
      <c r="E13" s="53" t="s">
        <v>204</v>
      </c>
      <c r="F13" s="112">
        <v>52</v>
      </c>
      <c r="G13" s="112"/>
      <c r="H13" s="112"/>
      <c r="I13" s="112"/>
      <c r="J13" s="112">
        <v>52</v>
      </c>
    </row>
    <row r="14" spans="1:10" ht="15" customHeight="1">
      <c r="A14" s="54"/>
      <c r="B14" s="31"/>
      <c r="C14" s="31"/>
      <c r="D14" s="31" t="s">
        <v>220</v>
      </c>
      <c r="E14" s="53" t="s">
        <v>205</v>
      </c>
      <c r="F14" s="112">
        <f>SUM(G14,H14)</f>
        <v>303.51</v>
      </c>
      <c r="G14" s="112">
        <v>128.82</v>
      </c>
      <c r="H14" s="112">
        <v>174.69</v>
      </c>
      <c r="I14" s="112"/>
      <c r="J14" s="112"/>
    </row>
    <row r="15" spans="1:10" ht="15" customHeight="1">
      <c r="A15" s="54"/>
      <c r="B15" s="31">
        <v>208</v>
      </c>
      <c r="C15" s="31"/>
      <c r="D15" s="31"/>
      <c r="E15" s="344" t="s">
        <v>229</v>
      </c>
      <c r="F15" s="112">
        <v>212.88</v>
      </c>
      <c r="G15" s="112">
        <v>156.67</v>
      </c>
      <c r="H15" s="112"/>
      <c r="I15" s="112"/>
      <c r="J15" s="112"/>
    </row>
    <row r="16" spans="1:10" ht="15" customHeight="1">
      <c r="A16" s="54"/>
      <c r="B16" s="31"/>
      <c r="C16" s="31" t="s">
        <v>221</v>
      </c>
      <c r="D16" s="31"/>
      <c r="E16" s="53" t="s">
        <v>206</v>
      </c>
      <c r="F16" s="112">
        <f>SUM(F17:F19)</f>
        <v>212.88</v>
      </c>
      <c r="G16" s="112">
        <f>SUM(G17:G19)</f>
        <v>156.67</v>
      </c>
      <c r="H16" s="112"/>
      <c r="I16" s="112"/>
      <c r="J16" s="112"/>
    </row>
    <row r="17" spans="1:10" ht="15" customHeight="1">
      <c r="A17" s="54"/>
      <c r="B17" s="31"/>
      <c r="C17" s="31"/>
      <c r="D17" s="31" t="s">
        <v>218</v>
      </c>
      <c r="E17" s="53" t="s">
        <v>207</v>
      </c>
      <c r="F17" s="112">
        <v>57.44</v>
      </c>
      <c r="G17" s="112">
        <v>1.23</v>
      </c>
      <c r="H17" s="112"/>
      <c r="I17" s="112">
        <v>56.21</v>
      </c>
      <c r="J17" s="112"/>
    </row>
    <row r="18" spans="1:10" ht="15" customHeight="1">
      <c r="A18" s="54"/>
      <c r="B18" s="31"/>
      <c r="C18" s="31"/>
      <c r="D18" s="31" t="s">
        <v>221</v>
      </c>
      <c r="E18" s="53" t="s">
        <v>11</v>
      </c>
      <c r="F18" s="112">
        <v>133.44</v>
      </c>
      <c r="G18" s="112">
        <v>133.44</v>
      </c>
      <c r="H18" s="112"/>
      <c r="I18" s="112"/>
      <c r="J18" s="112"/>
    </row>
    <row r="19" spans="1:10" ht="15" customHeight="1">
      <c r="A19" s="54"/>
      <c r="B19" s="31"/>
      <c r="C19" s="31"/>
      <c r="D19" s="31" t="s">
        <v>219</v>
      </c>
      <c r="E19" s="53" t="s">
        <v>135</v>
      </c>
      <c r="F19" s="112">
        <v>22</v>
      </c>
      <c r="G19" s="112">
        <v>22</v>
      </c>
      <c r="H19" s="112"/>
      <c r="I19" s="112"/>
      <c r="J19" s="112"/>
    </row>
    <row r="20" spans="1:10" ht="15" customHeight="1">
      <c r="A20" s="54"/>
      <c r="B20" s="31">
        <v>210</v>
      </c>
      <c r="C20" s="31"/>
      <c r="D20" s="31"/>
      <c r="E20" s="53" t="s">
        <v>136</v>
      </c>
      <c r="F20" s="112">
        <v>71.95</v>
      </c>
      <c r="G20" s="112">
        <v>71.95</v>
      </c>
      <c r="H20" s="112"/>
      <c r="I20" s="112"/>
      <c r="J20" s="112"/>
    </row>
    <row r="21" spans="1:10" ht="15" customHeight="1">
      <c r="A21" s="54"/>
      <c r="B21" s="31"/>
      <c r="C21" s="31" t="s">
        <v>223</v>
      </c>
      <c r="D21" s="31"/>
      <c r="E21" s="53" t="s">
        <v>12</v>
      </c>
      <c r="F21" s="112">
        <v>71.95</v>
      </c>
      <c r="G21" s="112">
        <v>71.95</v>
      </c>
      <c r="H21" s="112"/>
      <c r="I21" s="112"/>
      <c r="J21" s="112"/>
    </row>
    <row r="22" spans="1:10" ht="12">
      <c r="A22" s="49"/>
      <c r="B22" s="31"/>
      <c r="C22" s="31"/>
      <c r="D22" s="31" t="s">
        <v>218</v>
      </c>
      <c r="E22" s="53" t="s">
        <v>208</v>
      </c>
      <c r="F22" s="49">
        <v>71.95</v>
      </c>
      <c r="G22" s="49">
        <v>71.95</v>
      </c>
      <c r="H22" s="49"/>
      <c r="I22" s="49"/>
      <c r="J22" s="49"/>
    </row>
    <row r="23" spans="1:10" ht="12">
      <c r="A23" s="49"/>
      <c r="B23" s="49">
        <v>221</v>
      </c>
      <c r="C23" s="49"/>
      <c r="D23" s="49"/>
      <c r="E23" s="49" t="s">
        <v>35</v>
      </c>
      <c r="F23" s="49">
        <v>96.24</v>
      </c>
      <c r="G23" s="49">
        <v>96.24</v>
      </c>
      <c r="H23" s="49"/>
      <c r="I23" s="49"/>
      <c r="J23" s="49"/>
    </row>
    <row r="24" spans="1:10" ht="12">
      <c r="A24" s="49"/>
      <c r="B24" s="49"/>
      <c r="C24" s="49" t="s">
        <v>218</v>
      </c>
      <c r="D24" s="49"/>
      <c r="E24" s="49" t="s">
        <v>14</v>
      </c>
      <c r="F24" s="49">
        <v>96.24</v>
      </c>
      <c r="G24" s="49">
        <v>96.24</v>
      </c>
      <c r="H24" s="49"/>
      <c r="I24" s="49"/>
      <c r="J24" s="49"/>
    </row>
    <row r="25" spans="1:10" ht="12">
      <c r="A25" s="49"/>
      <c r="B25" s="49"/>
      <c r="C25" s="49" t="s">
        <v>225</v>
      </c>
      <c r="D25" s="49" t="s">
        <v>36</v>
      </c>
      <c r="E25" s="49" t="s">
        <v>15</v>
      </c>
      <c r="F25" s="49">
        <v>96.24</v>
      </c>
      <c r="G25" s="49">
        <v>96.24</v>
      </c>
      <c r="H25" s="49"/>
      <c r="I25" s="49"/>
      <c r="J25" s="49"/>
    </row>
  </sheetData>
  <sheetProtection/>
  <mergeCells count="13">
    <mergeCell ref="E4:E6"/>
    <mergeCell ref="F5:F6"/>
    <mergeCell ref="J5:J6"/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4">
      <selection activeCell="F7" sqref="F7"/>
    </sheetView>
  </sheetViews>
  <sheetFormatPr defaultColWidth="9.16015625" defaultRowHeight="11.25"/>
  <cols>
    <col min="1" max="1" width="27.16015625" style="34" customWidth="1"/>
    <col min="2" max="2" width="6.5" style="180" customWidth="1"/>
    <col min="3" max="3" width="5.66015625" style="180" customWidth="1"/>
    <col min="4" max="4" width="5" style="180" customWidth="1"/>
    <col min="5" max="5" width="48.83203125" style="34" bestFit="1" customWidth="1"/>
    <col min="6" max="6" width="14.5" style="34" bestFit="1" customWidth="1"/>
    <col min="7" max="7" width="12" style="34" customWidth="1"/>
    <col min="8" max="8" width="12.33203125" style="34" customWidth="1"/>
    <col min="9" max="10" width="14.83203125" style="34" customWidth="1"/>
    <col min="11" max="11" width="11.83203125" style="34" customWidth="1"/>
    <col min="12" max="13" width="13.16015625" style="34" customWidth="1"/>
    <col min="14" max="16384" width="9.16015625" style="34" customWidth="1"/>
  </cols>
  <sheetData>
    <row r="1" spans="1:13" ht="31.5" customHeight="1">
      <c r="A1" s="295" t="s">
        <v>160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2:13" ht="15.75" customHeight="1">
      <c r="L2" s="265" t="s">
        <v>44</v>
      </c>
      <c r="M2" s="265"/>
    </row>
    <row r="3" spans="1:13" ht="18" customHeight="1">
      <c r="A3" s="340" t="s">
        <v>198</v>
      </c>
      <c r="B3" s="192"/>
      <c r="C3" s="192"/>
      <c r="D3" s="192"/>
      <c r="E3" s="84"/>
      <c r="F3" s="84"/>
      <c r="G3" s="84"/>
      <c r="H3" s="84"/>
      <c r="L3" s="266" t="s">
        <v>4</v>
      </c>
      <c r="M3" s="266"/>
    </row>
    <row r="4" spans="1:13" s="33" customFormat="1" ht="21.75" customHeight="1">
      <c r="A4" s="275" t="s">
        <v>18</v>
      </c>
      <c r="B4" s="301" t="s">
        <v>27</v>
      </c>
      <c r="C4" s="301"/>
      <c r="D4" s="301"/>
      <c r="E4" s="277" t="s">
        <v>28</v>
      </c>
      <c r="F4" s="277" t="s">
        <v>43</v>
      </c>
      <c r="G4" s="277"/>
      <c r="H4" s="277"/>
      <c r="I4" s="277"/>
      <c r="J4" s="277"/>
      <c r="K4" s="277"/>
      <c r="L4" s="277"/>
      <c r="M4" s="277"/>
    </row>
    <row r="5" spans="1:13" s="33" customFormat="1" ht="30" customHeight="1">
      <c r="A5" s="275"/>
      <c r="B5" s="193" t="s">
        <v>29</v>
      </c>
      <c r="C5" s="193" t="s">
        <v>30</v>
      </c>
      <c r="D5" s="80" t="s">
        <v>31</v>
      </c>
      <c r="E5" s="277"/>
      <c r="F5" s="40" t="s">
        <v>21</v>
      </c>
      <c r="G5" s="28" t="s">
        <v>45</v>
      </c>
      <c r="H5" s="28" t="s">
        <v>46</v>
      </c>
      <c r="I5" s="28" t="s">
        <v>47</v>
      </c>
      <c r="J5" s="28" t="s">
        <v>161</v>
      </c>
      <c r="K5" s="28"/>
      <c r="L5" s="28"/>
      <c r="M5" s="28" t="s">
        <v>48</v>
      </c>
    </row>
    <row r="6" spans="1:13" s="33" customFormat="1" ht="19.5" customHeight="1">
      <c r="A6" s="69"/>
      <c r="B6" s="70"/>
      <c r="C6" s="70"/>
      <c r="D6" s="70"/>
      <c r="E6" s="71" t="s">
        <v>162</v>
      </c>
      <c r="F6" s="208"/>
      <c r="G6" s="208"/>
      <c r="H6" s="208"/>
      <c r="I6" s="208"/>
      <c r="J6" s="208"/>
      <c r="K6" s="208"/>
      <c r="L6" s="208"/>
      <c r="M6" s="208"/>
    </row>
    <row r="7" spans="1:13" s="186" customFormat="1" ht="19.5" customHeight="1">
      <c r="A7" s="69" t="s">
        <v>140</v>
      </c>
      <c r="B7" s="188"/>
      <c r="C7" s="188"/>
      <c r="D7" s="188"/>
      <c r="E7" s="243" t="s">
        <v>106</v>
      </c>
      <c r="F7" s="204">
        <f>SUM(G7:M7)</f>
        <v>1492.23</v>
      </c>
      <c r="G7" s="204">
        <v>1215.33</v>
      </c>
      <c r="H7" s="204">
        <f>SUM(H8:H25)</f>
        <v>168.69</v>
      </c>
      <c r="I7" s="204">
        <f>SUM(I8:I25)</f>
        <v>56.21</v>
      </c>
      <c r="J7" s="205"/>
      <c r="K7" s="206"/>
      <c r="L7" s="206"/>
      <c r="M7" s="206">
        <v>52</v>
      </c>
    </row>
    <row r="8" spans="1:13" ht="19.5" customHeight="1">
      <c r="A8" s="54" t="s">
        <v>212</v>
      </c>
      <c r="B8" s="154">
        <v>205</v>
      </c>
      <c r="C8" s="154"/>
      <c r="D8" s="154"/>
      <c r="E8" s="87" t="s">
        <v>199</v>
      </c>
      <c r="F8" s="196">
        <v>761.65</v>
      </c>
      <c r="G8" s="196">
        <v>761.65</v>
      </c>
      <c r="H8" s="195"/>
      <c r="I8" s="195"/>
      <c r="J8" s="195"/>
      <c r="K8" s="207"/>
      <c r="L8" s="207"/>
      <c r="M8" s="207"/>
    </row>
    <row r="9" spans="1:13" ht="19.5" customHeight="1">
      <c r="A9" s="54"/>
      <c r="B9" s="154"/>
      <c r="C9" s="194" t="s">
        <v>216</v>
      </c>
      <c r="D9" s="154"/>
      <c r="E9" s="87" t="s">
        <v>200</v>
      </c>
      <c r="F9" s="196">
        <v>761.65</v>
      </c>
      <c r="G9" s="196">
        <v>761.65</v>
      </c>
      <c r="H9" s="195"/>
      <c r="I9" s="195"/>
      <c r="J9" s="195"/>
      <c r="K9" s="197"/>
      <c r="L9" s="197"/>
      <c r="M9" s="197"/>
    </row>
    <row r="10" spans="1:13" ht="19.5" customHeight="1">
      <c r="A10" s="54"/>
      <c r="B10" s="154"/>
      <c r="C10" s="194"/>
      <c r="D10" s="194" t="s">
        <v>218</v>
      </c>
      <c r="E10" s="87" t="s">
        <v>201</v>
      </c>
      <c r="F10" s="196">
        <v>761.65</v>
      </c>
      <c r="G10" s="196">
        <v>761.65</v>
      </c>
      <c r="H10" s="195"/>
      <c r="I10" s="195"/>
      <c r="J10" s="195"/>
      <c r="K10" s="197"/>
      <c r="L10" s="197"/>
      <c r="M10" s="197"/>
    </row>
    <row r="11" spans="1:13" ht="19.5" customHeight="1">
      <c r="A11" s="54"/>
      <c r="B11" s="154">
        <v>207</v>
      </c>
      <c r="C11" s="194"/>
      <c r="D11" s="154"/>
      <c r="E11" s="87" t="s">
        <v>202</v>
      </c>
      <c r="F11" s="196">
        <v>355.51</v>
      </c>
      <c r="G11" s="196"/>
      <c r="H11" s="195"/>
      <c r="I11" s="195"/>
      <c r="J11" s="195"/>
      <c r="K11" s="197"/>
      <c r="L11" s="197"/>
      <c r="M11" s="197"/>
    </row>
    <row r="12" spans="1:13" ht="19.5" customHeight="1">
      <c r="A12" s="54"/>
      <c r="B12" s="154"/>
      <c r="C12" s="194" t="s">
        <v>216</v>
      </c>
      <c r="D12" s="194"/>
      <c r="E12" s="87" t="s">
        <v>203</v>
      </c>
      <c r="F12" s="196">
        <v>355.51</v>
      </c>
      <c r="G12" s="196"/>
      <c r="H12" s="195"/>
      <c r="I12" s="195"/>
      <c r="J12" s="195"/>
      <c r="K12" s="197"/>
      <c r="L12" s="197"/>
      <c r="M12" s="197"/>
    </row>
    <row r="13" spans="1:13" ht="19.5" customHeight="1">
      <c r="A13" s="49"/>
      <c r="B13" s="154"/>
      <c r="C13" s="154"/>
      <c r="D13" s="154" t="s">
        <v>219</v>
      </c>
      <c r="E13" s="87" t="s">
        <v>204</v>
      </c>
      <c r="F13" s="196">
        <v>52</v>
      </c>
      <c r="G13" s="196"/>
      <c r="H13" s="197"/>
      <c r="I13" s="197"/>
      <c r="J13" s="197"/>
      <c r="K13" s="197"/>
      <c r="L13" s="197"/>
      <c r="M13" s="197">
        <v>52</v>
      </c>
    </row>
    <row r="14" spans="1:13" ht="19.5" customHeight="1">
      <c r="A14" s="49"/>
      <c r="B14" s="154"/>
      <c r="C14" s="154"/>
      <c r="D14" s="194" t="s">
        <v>220</v>
      </c>
      <c r="E14" s="87" t="s">
        <v>205</v>
      </c>
      <c r="F14" s="196">
        <v>303.51</v>
      </c>
      <c r="G14" s="196">
        <v>128.82</v>
      </c>
      <c r="H14" s="197">
        <v>168.69</v>
      </c>
      <c r="I14" s="197"/>
      <c r="J14" s="197"/>
      <c r="K14" s="197"/>
      <c r="L14" s="197"/>
      <c r="M14" s="197"/>
    </row>
    <row r="15" spans="1:13" ht="19.5" customHeight="1">
      <c r="A15" s="49"/>
      <c r="B15" s="154">
        <v>208</v>
      </c>
      <c r="C15" s="154"/>
      <c r="D15" s="194"/>
      <c r="E15" s="87" t="s">
        <v>33</v>
      </c>
      <c r="F15" s="196">
        <v>212.88</v>
      </c>
      <c r="G15" s="196">
        <v>156.67</v>
      </c>
      <c r="H15" s="197"/>
      <c r="I15" s="197"/>
      <c r="J15" s="197"/>
      <c r="K15" s="197"/>
      <c r="L15" s="197"/>
      <c r="M15" s="197"/>
    </row>
    <row r="16" spans="1:13" s="186" customFormat="1" ht="19.5" customHeight="1">
      <c r="A16" s="74"/>
      <c r="B16" s="184"/>
      <c r="C16" s="184" t="s">
        <v>221</v>
      </c>
      <c r="D16" s="184"/>
      <c r="E16" s="243" t="s">
        <v>206</v>
      </c>
      <c r="F16" s="185">
        <v>212.88</v>
      </c>
      <c r="G16" s="185">
        <v>156.67</v>
      </c>
      <c r="H16" s="185"/>
      <c r="I16" s="185"/>
      <c r="J16" s="189"/>
      <c r="K16" s="198"/>
      <c r="L16" s="198"/>
      <c r="M16" s="198"/>
    </row>
    <row r="17" spans="1:13" ht="19.5" customHeight="1">
      <c r="A17" s="49"/>
      <c r="B17" s="154"/>
      <c r="C17" s="154"/>
      <c r="D17" s="154" t="s">
        <v>218</v>
      </c>
      <c r="E17" s="87" t="s">
        <v>207</v>
      </c>
      <c r="F17" s="112">
        <v>57.44</v>
      </c>
      <c r="G17" s="112">
        <v>1.23</v>
      </c>
      <c r="H17" s="112"/>
      <c r="I17" s="112">
        <v>56.21</v>
      </c>
      <c r="J17" s="49"/>
      <c r="K17" s="49"/>
      <c r="L17" s="49"/>
      <c r="M17" s="49"/>
    </row>
    <row r="18" spans="1:13" ht="19.5" customHeight="1">
      <c r="A18" s="49"/>
      <c r="B18" s="154"/>
      <c r="C18" s="194"/>
      <c r="D18" s="154" t="s">
        <v>221</v>
      </c>
      <c r="E18" s="87" t="s">
        <v>11</v>
      </c>
      <c r="F18" s="112">
        <v>133.44</v>
      </c>
      <c r="G18" s="112">
        <v>133.44</v>
      </c>
      <c r="H18" s="112"/>
      <c r="I18" s="112"/>
      <c r="J18" s="49"/>
      <c r="K18" s="49"/>
      <c r="L18" s="49"/>
      <c r="M18" s="49"/>
    </row>
    <row r="19" spans="1:13" ht="19.5" customHeight="1">
      <c r="A19" s="49"/>
      <c r="B19" s="154"/>
      <c r="C19" s="194"/>
      <c r="D19" s="194" t="s">
        <v>219</v>
      </c>
      <c r="E19" s="87" t="s">
        <v>135</v>
      </c>
      <c r="F19" s="112">
        <v>22</v>
      </c>
      <c r="G19" s="112">
        <v>22</v>
      </c>
      <c r="H19" s="112"/>
      <c r="I19" s="112"/>
      <c r="J19" s="49"/>
      <c r="K19" s="49"/>
      <c r="L19" s="49"/>
      <c r="M19" s="49"/>
    </row>
    <row r="20" spans="1:13" ht="19.5" customHeight="1">
      <c r="A20" s="49"/>
      <c r="B20" s="182">
        <v>210</v>
      </c>
      <c r="C20" s="182"/>
      <c r="D20" s="182"/>
      <c r="E20" s="87" t="s">
        <v>136</v>
      </c>
      <c r="F20" s="112">
        <v>71.95</v>
      </c>
      <c r="G20" s="112">
        <v>71.95</v>
      </c>
      <c r="H20" s="112"/>
      <c r="I20" s="112"/>
      <c r="J20" s="49"/>
      <c r="K20" s="49"/>
      <c r="L20" s="49"/>
      <c r="M20" s="49"/>
    </row>
    <row r="21" spans="1:13" ht="19.5" customHeight="1">
      <c r="A21" s="49"/>
      <c r="B21" s="182"/>
      <c r="C21" s="191" t="s">
        <v>223</v>
      </c>
      <c r="D21" s="182"/>
      <c r="E21" s="87" t="s">
        <v>12</v>
      </c>
      <c r="F21" s="112">
        <v>71.95</v>
      </c>
      <c r="G21" s="112">
        <v>71.95</v>
      </c>
      <c r="H21" s="112"/>
      <c r="I21" s="112"/>
      <c r="J21" s="49"/>
      <c r="K21" s="49"/>
      <c r="L21" s="49"/>
      <c r="M21" s="49"/>
    </row>
    <row r="22" spans="1:13" ht="19.5" customHeight="1">
      <c r="A22" s="49"/>
      <c r="B22" s="182"/>
      <c r="C22" s="191"/>
      <c r="D22" s="191" t="s">
        <v>218</v>
      </c>
      <c r="E22" s="87" t="s">
        <v>208</v>
      </c>
      <c r="F22" s="112">
        <v>71.95</v>
      </c>
      <c r="G22" s="112">
        <v>71.95</v>
      </c>
      <c r="H22" s="112"/>
      <c r="I22" s="112"/>
      <c r="J22" s="49"/>
      <c r="K22" s="49"/>
      <c r="L22" s="49"/>
      <c r="M22" s="49"/>
    </row>
    <row r="23" spans="1:13" ht="19.5" customHeight="1">
      <c r="A23" s="49"/>
      <c r="B23" s="182">
        <v>221</v>
      </c>
      <c r="C23" s="191"/>
      <c r="D23" s="191"/>
      <c r="E23" s="87" t="s">
        <v>35</v>
      </c>
      <c r="F23" s="112">
        <v>96.24</v>
      </c>
      <c r="G23" s="112">
        <v>96.24</v>
      </c>
      <c r="H23" s="112"/>
      <c r="I23" s="112"/>
      <c r="J23" s="49"/>
      <c r="K23" s="49"/>
      <c r="L23" s="49"/>
      <c r="M23" s="49"/>
    </row>
    <row r="24" spans="1:13" ht="12">
      <c r="A24" s="49"/>
      <c r="B24" s="351"/>
      <c r="C24" s="351" t="s">
        <v>218</v>
      </c>
      <c r="D24" s="351"/>
      <c r="E24" s="49" t="s">
        <v>14</v>
      </c>
      <c r="F24" s="49">
        <v>96.24</v>
      </c>
      <c r="G24" s="49">
        <v>96.24</v>
      </c>
      <c r="H24" s="49"/>
      <c r="I24" s="49"/>
      <c r="J24" s="49"/>
      <c r="K24" s="49"/>
      <c r="L24" s="49"/>
      <c r="M24" s="49"/>
    </row>
    <row r="25" spans="1:13" ht="12">
      <c r="A25" s="49"/>
      <c r="B25" s="351"/>
      <c r="C25" s="351" t="s">
        <v>225</v>
      </c>
      <c r="D25" s="351" t="s">
        <v>36</v>
      </c>
      <c r="E25" s="49" t="s">
        <v>15</v>
      </c>
      <c r="F25" s="49">
        <v>96.24</v>
      </c>
      <c r="G25" s="49">
        <v>96.24</v>
      </c>
      <c r="H25" s="49"/>
      <c r="I25" s="49"/>
      <c r="J25" s="49"/>
      <c r="K25" s="49"/>
      <c r="L25" s="49"/>
      <c r="M25" s="49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2">
      <selection activeCell="A4" sqref="A4:C4"/>
    </sheetView>
  </sheetViews>
  <sheetFormatPr defaultColWidth="9.33203125" defaultRowHeight="11.25"/>
  <cols>
    <col min="1" max="1" width="4.33203125" style="34" customWidth="1"/>
    <col min="2" max="3" width="4.33203125" style="34" bestFit="1" customWidth="1"/>
    <col min="4" max="4" width="43.5" style="34" customWidth="1"/>
    <col min="5" max="5" width="11.33203125" style="34" customWidth="1"/>
    <col min="6" max="6" width="11" style="34" bestFit="1" customWidth="1"/>
    <col min="7" max="7" width="13.33203125" style="34" customWidth="1"/>
    <col min="8" max="8" width="12.66015625" style="34" customWidth="1"/>
    <col min="9" max="9" width="13.16015625" style="34" customWidth="1"/>
    <col min="10" max="10" width="13" style="34" customWidth="1"/>
    <col min="11" max="11" width="12.83203125" style="34" customWidth="1"/>
    <col min="12" max="240" width="9.16015625" style="34" customWidth="1"/>
    <col min="241" max="16384" width="9.33203125" style="34" customWidth="1"/>
  </cols>
  <sheetData>
    <row r="1" spans="1:11" ht="30" customHeight="1">
      <c r="A1" s="295" t="s">
        <v>163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5.75" customHeight="1">
      <c r="A2"/>
      <c r="B2"/>
      <c r="C2"/>
      <c r="D2"/>
      <c r="E2"/>
      <c r="F2"/>
      <c r="G2"/>
      <c r="K2" s="73" t="s">
        <v>49</v>
      </c>
    </row>
    <row r="3" spans="1:11" ht="18" customHeight="1">
      <c r="A3" s="341" t="s">
        <v>244</v>
      </c>
      <c r="B3" s="68"/>
      <c r="C3" s="68"/>
      <c r="D3" s="68"/>
      <c r="E3" s="84"/>
      <c r="F3"/>
      <c r="G3" s="85"/>
      <c r="K3" s="88" t="s">
        <v>4</v>
      </c>
    </row>
    <row r="4" spans="1:11" s="33" customFormat="1" ht="18" customHeight="1">
      <c r="A4" s="275" t="s">
        <v>27</v>
      </c>
      <c r="B4" s="275"/>
      <c r="C4" s="275"/>
      <c r="D4" s="288" t="s">
        <v>28</v>
      </c>
      <c r="E4" s="267" t="s">
        <v>38</v>
      </c>
      <c r="F4" s="267"/>
      <c r="G4" s="267"/>
      <c r="H4" s="267"/>
      <c r="I4" s="267"/>
      <c r="J4" s="267"/>
      <c r="K4" s="267"/>
    </row>
    <row r="5" spans="1:11" s="33" customFormat="1" ht="19.5" customHeight="1">
      <c r="A5" s="286" t="s">
        <v>29</v>
      </c>
      <c r="B5" s="286" t="s">
        <v>30</v>
      </c>
      <c r="C5" s="286" t="s">
        <v>31</v>
      </c>
      <c r="D5" s="289"/>
      <c r="E5" s="267" t="s">
        <v>21</v>
      </c>
      <c r="F5" s="267" t="s">
        <v>9</v>
      </c>
      <c r="G5" s="267"/>
      <c r="H5" s="267" t="s">
        <v>98</v>
      </c>
      <c r="I5" s="267" t="s">
        <v>165</v>
      </c>
      <c r="J5" s="267" t="s">
        <v>100</v>
      </c>
      <c r="K5" s="267" t="s">
        <v>155</v>
      </c>
    </row>
    <row r="6" spans="1:11" s="33" customFormat="1" ht="60.75" customHeight="1">
      <c r="A6" s="287"/>
      <c r="B6" s="287"/>
      <c r="C6" s="287"/>
      <c r="D6" s="290"/>
      <c r="E6" s="267"/>
      <c r="F6" s="28" t="s">
        <v>106</v>
      </c>
      <c r="G6" s="28" t="s">
        <v>153</v>
      </c>
      <c r="H6" s="267"/>
      <c r="I6" s="267"/>
      <c r="J6" s="267"/>
      <c r="K6" s="267"/>
    </row>
    <row r="7" spans="1:11" s="33" customFormat="1" ht="19.5" customHeight="1">
      <c r="A7" s="86"/>
      <c r="B7" s="86"/>
      <c r="C7" s="86"/>
      <c r="D7" s="153" t="s">
        <v>21</v>
      </c>
      <c r="E7" s="82">
        <v>1492.23</v>
      </c>
      <c r="F7" s="82">
        <v>1492.23</v>
      </c>
      <c r="G7" s="28"/>
      <c r="H7" s="28"/>
      <c r="I7" s="82"/>
      <c r="J7" s="28"/>
      <c r="K7" s="28"/>
    </row>
    <row r="8" spans="1:11" ht="15" customHeight="1">
      <c r="A8" s="86" t="s">
        <v>234</v>
      </c>
      <c r="B8" s="86"/>
      <c r="C8" s="86"/>
      <c r="D8" s="87" t="s">
        <v>199</v>
      </c>
      <c r="E8" s="82">
        <v>761.65</v>
      </c>
      <c r="F8" s="82">
        <v>761.65</v>
      </c>
      <c r="G8" s="62"/>
      <c r="H8" s="49"/>
      <c r="I8" s="82"/>
      <c r="J8" s="49"/>
      <c r="K8" s="49"/>
    </row>
    <row r="9" spans="1:11" ht="15" customHeight="1">
      <c r="A9" s="86"/>
      <c r="B9" s="86" t="s">
        <v>216</v>
      </c>
      <c r="C9" s="86"/>
      <c r="D9" s="87" t="s">
        <v>200</v>
      </c>
      <c r="E9" s="82">
        <v>761.65</v>
      </c>
      <c r="F9" s="82">
        <v>761.65</v>
      </c>
      <c r="G9" s="62"/>
      <c r="H9" s="49"/>
      <c r="I9" s="82"/>
      <c r="J9" s="49"/>
      <c r="K9" s="49"/>
    </row>
    <row r="10" spans="1:11" ht="15" customHeight="1">
      <c r="A10" s="86" t="s">
        <v>235</v>
      </c>
      <c r="B10" s="86" t="s">
        <v>217</v>
      </c>
      <c r="C10" s="86" t="s">
        <v>218</v>
      </c>
      <c r="D10" s="87" t="s">
        <v>201</v>
      </c>
      <c r="E10" s="82">
        <v>761.65</v>
      </c>
      <c r="F10" s="82">
        <v>761.65</v>
      </c>
      <c r="G10" s="62"/>
      <c r="H10" s="49"/>
      <c r="I10" s="82"/>
      <c r="J10" s="49"/>
      <c r="K10" s="49"/>
    </row>
    <row r="11" spans="1:11" ht="15" customHeight="1">
      <c r="A11" s="86" t="s">
        <v>236</v>
      </c>
      <c r="B11" s="86"/>
      <c r="C11" s="86"/>
      <c r="D11" s="201" t="s">
        <v>202</v>
      </c>
      <c r="E11" s="82">
        <v>297.51</v>
      </c>
      <c r="F11" s="82">
        <v>297.51</v>
      </c>
      <c r="G11" s="62"/>
      <c r="H11" s="49"/>
      <c r="I11" s="82"/>
      <c r="J11" s="49"/>
      <c r="K11" s="49"/>
    </row>
    <row r="12" spans="1:11" ht="15" customHeight="1">
      <c r="A12" s="86"/>
      <c r="B12" s="86" t="s">
        <v>216</v>
      </c>
      <c r="C12" s="86"/>
      <c r="D12" s="87" t="s">
        <v>203</v>
      </c>
      <c r="E12" s="82">
        <v>297.51</v>
      </c>
      <c r="F12" s="82">
        <v>297.51</v>
      </c>
      <c r="G12" s="62"/>
      <c r="H12" s="49"/>
      <c r="I12" s="82"/>
      <c r="J12" s="49"/>
      <c r="K12" s="49"/>
    </row>
    <row r="13" spans="1:11" ht="15" customHeight="1">
      <c r="A13" s="86" t="s">
        <v>237</v>
      </c>
      <c r="B13" s="86" t="s">
        <v>217</v>
      </c>
      <c r="C13" s="86" t="s">
        <v>219</v>
      </c>
      <c r="D13" s="87" t="s">
        <v>204</v>
      </c>
      <c r="E13" s="82">
        <v>52</v>
      </c>
      <c r="F13" s="82">
        <v>52</v>
      </c>
      <c r="G13" s="62"/>
      <c r="H13" s="49"/>
      <c r="I13" s="82"/>
      <c r="J13" s="49"/>
      <c r="K13" s="49"/>
    </row>
    <row r="14" spans="1:11" ht="15" customHeight="1">
      <c r="A14" s="86" t="s">
        <v>237</v>
      </c>
      <c r="B14" s="86" t="s">
        <v>217</v>
      </c>
      <c r="C14" s="86" t="s">
        <v>220</v>
      </c>
      <c r="D14" s="87" t="s">
        <v>205</v>
      </c>
      <c r="E14" s="82">
        <v>297.51</v>
      </c>
      <c r="F14" s="82">
        <v>297.51</v>
      </c>
      <c r="G14" s="62"/>
      <c r="H14" s="49"/>
      <c r="I14" s="82"/>
      <c r="J14" s="49"/>
      <c r="K14" s="49"/>
    </row>
    <row r="15" spans="1:11" ht="15" customHeight="1">
      <c r="A15" s="86" t="s">
        <v>238</v>
      </c>
      <c r="B15" s="86"/>
      <c r="C15" s="86"/>
      <c r="D15" s="87" t="s">
        <v>33</v>
      </c>
      <c r="E15" s="82">
        <v>212.88</v>
      </c>
      <c r="F15" s="82">
        <v>212.88</v>
      </c>
      <c r="G15" s="62"/>
      <c r="H15" s="49"/>
      <c r="I15" s="82"/>
      <c r="J15" s="49"/>
      <c r="K15" s="49"/>
    </row>
    <row r="16" spans="1:11" ht="15" customHeight="1">
      <c r="A16" s="86"/>
      <c r="B16" s="86" t="s">
        <v>221</v>
      </c>
      <c r="C16" s="86"/>
      <c r="D16" s="87" t="s">
        <v>206</v>
      </c>
      <c r="E16" s="82">
        <v>212.88</v>
      </c>
      <c r="F16" s="82">
        <v>212.88</v>
      </c>
      <c r="G16" s="62"/>
      <c r="H16" s="49"/>
      <c r="I16" s="82"/>
      <c r="J16" s="49"/>
      <c r="K16" s="49"/>
    </row>
    <row r="17" spans="1:11" ht="15" customHeight="1">
      <c r="A17" s="86" t="s">
        <v>239</v>
      </c>
      <c r="B17" s="86" t="s">
        <v>222</v>
      </c>
      <c r="C17" s="86" t="s">
        <v>218</v>
      </c>
      <c r="D17" s="87" t="s">
        <v>207</v>
      </c>
      <c r="E17" s="82">
        <v>57.44</v>
      </c>
      <c r="F17" s="82">
        <v>57.44</v>
      </c>
      <c r="G17" s="62"/>
      <c r="H17" s="49"/>
      <c r="I17" s="82"/>
      <c r="J17" s="49"/>
      <c r="K17" s="49"/>
    </row>
    <row r="18" spans="1:11" ht="15" customHeight="1">
      <c r="A18" s="86" t="s">
        <v>239</v>
      </c>
      <c r="B18" s="86" t="s">
        <v>222</v>
      </c>
      <c r="C18" s="86" t="s">
        <v>221</v>
      </c>
      <c r="D18" s="87" t="s">
        <v>11</v>
      </c>
      <c r="E18" s="82">
        <v>133.44</v>
      </c>
      <c r="F18" s="82">
        <v>133.44</v>
      </c>
      <c r="G18" s="62"/>
      <c r="H18" s="49"/>
      <c r="I18" s="82"/>
      <c r="J18" s="49"/>
      <c r="K18" s="49"/>
    </row>
    <row r="19" spans="1:11" ht="15" customHeight="1">
      <c r="A19" s="86" t="s">
        <v>239</v>
      </c>
      <c r="B19" s="86" t="s">
        <v>222</v>
      </c>
      <c r="C19" s="86" t="s">
        <v>219</v>
      </c>
      <c r="D19" s="87" t="s">
        <v>135</v>
      </c>
      <c r="E19" s="82">
        <v>22</v>
      </c>
      <c r="F19" s="82">
        <v>22</v>
      </c>
      <c r="G19" s="62"/>
      <c r="H19" s="49"/>
      <c r="I19" s="82"/>
      <c r="J19" s="49"/>
      <c r="K19" s="49"/>
    </row>
    <row r="20" spans="1:11" ht="15" customHeight="1">
      <c r="A20" s="86" t="s">
        <v>240</v>
      </c>
      <c r="B20" s="86"/>
      <c r="C20" s="86"/>
      <c r="D20" s="87" t="s">
        <v>136</v>
      </c>
      <c r="E20" s="82">
        <v>71.95</v>
      </c>
      <c r="F20" s="82">
        <v>71.95</v>
      </c>
      <c r="G20" s="62"/>
      <c r="H20" s="49"/>
      <c r="I20" s="82"/>
      <c r="J20" s="49"/>
      <c r="K20" s="49"/>
    </row>
    <row r="21" spans="1:11" ht="15" customHeight="1">
      <c r="A21" s="86"/>
      <c r="B21" s="86" t="s">
        <v>223</v>
      </c>
      <c r="C21" s="86"/>
      <c r="D21" s="87" t="s">
        <v>12</v>
      </c>
      <c r="E21" s="82">
        <v>71.95</v>
      </c>
      <c r="F21" s="82">
        <v>71.95</v>
      </c>
      <c r="G21" s="62"/>
      <c r="H21" s="49"/>
      <c r="I21" s="82"/>
      <c r="J21" s="49"/>
      <c r="K21" s="49"/>
    </row>
    <row r="22" spans="1:11" ht="15" customHeight="1">
      <c r="A22" s="86" t="s">
        <v>241</v>
      </c>
      <c r="B22" s="86" t="s">
        <v>224</v>
      </c>
      <c r="C22" s="86" t="s">
        <v>218</v>
      </c>
      <c r="D22" s="87" t="s">
        <v>208</v>
      </c>
      <c r="E22" s="82">
        <v>71.95</v>
      </c>
      <c r="F22" s="82">
        <v>71.95</v>
      </c>
      <c r="G22" s="62"/>
      <c r="H22" s="49"/>
      <c r="I22" s="82"/>
      <c r="J22" s="49"/>
      <c r="K22" s="49"/>
    </row>
    <row r="23" spans="1:11" ht="15" customHeight="1">
      <c r="A23" s="86" t="s">
        <v>242</v>
      </c>
      <c r="B23" s="86"/>
      <c r="C23" s="86"/>
      <c r="D23" s="87" t="s">
        <v>35</v>
      </c>
      <c r="E23" s="82">
        <v>96.24</v>
      </c>
      <c r="F23" s="82">
        <v>96.24</v>
      </c>
      <c r="G23" s="62"/>
      <c r="H23" s="49"/>
      <c r="I23" s="82"/>
      <c r="J23" s="49"/>
      <c r="K23" s="49"/>
    </row>
    <row r="24" spans="1:11" ht="15" customHeight="1">
      <c r="A24" s="86"/>
      <c r="B24" s="86" t="s">
        <v>218</v>
      </c>
      <c r="C24" s="86"/>
      <c r="D24" s="87" t="s">
        <v>14</v>
      </c>
      <c r="E24" s="82">
        <v>96.24</v>
      </c>
      <c r="F24" s="82">
        <v>96.24</v>
      </c>
      <c r="G24" s="62"/>
      <c r="H24" s="49"/>
      <c r="I24" s="82"/>
      <c r="J24" s="49"/>
      <c r="K24" s="49"/>
    </row>
    <row r="25" spans="1:11" ht="15" customHeight="1">
      <c r="A25" s="86" t="s">
        <v>243</v>
      </c>
      <c r="B25" s="86" t="s">
        <v>225</v>
      </c>
      <c r="C25" s="86" t="s">
        <v>36</v>
      </c>
      <c r="D25" s="87" t="s">
        <v>15</v>
      </c>
      <c r="E25" s="82">
        <v>96.24</v>
      </c>
      <c r="F25" s="82">
        <v>96.24</v>
      </c>
      <c r="G25" s="62"/>
      <c r="H25" s="49"/>
      <c r="I25" s="82"/>
      <c r="J25" s="49"/>
      <c r="K25" s="49"/>
    </row>
    <row r="26" spans="1:11" ht="15" customHeight="1">
      <c r="A26" s="86"/>
      <c r="B26" s="86"/>
      <c r="C26" s="86"/>
      <c r="D26" s="87"/>
      <c r="E26" s="82"/>
      <c r="F26" s="82"/>
      <c r="G26" s="49"/>
      <c r="H26" s="49"/>
      <c r="I26" s="82"/>
      <c r="J26" s="49"/>
      <c r="K26" s="49"/>
    </row>
  </sheetData>
  <sheetProtection/>
  <mergeCells count="13"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8"/>
  <sheetViews>
    <sheetView showGridLines="0" showZeros="0" zoomScalePageLayoutView="0" workbookViewId="0" topLeftCell="A25">
      <selection activeCell="F7" sqref="F7"/>
    </sheetView>
  </sheetViews>
  <sheetFormatPr defaultColWidth="9.16015625" defaultRowHeight="12.75" customHeight="1"/>
  <cols>
    <col min="1" max="1" width="7.33203125" style="219" customWidth="1"/>
    <col min="2" max="2" width="9.16015625" style="210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02" t="s">
        <v>166</v>
      </c>
      <c r="B1" s="302"/>
      <c r="C1" s="302"/>
      <c r="D1" s="302"/>
      <c r="E1" s="302"/>
      <c r="F1" s="302"/>
    </row>
    <row r="2" spans="1:6" ht="15.75" customHeight="1">
      <c r="A2" s="218"/>
      <c r="B2" s="209"/>
      <c r="C2" s="50"/>
      <c r="D2" s="50"/>
      <c r="F2" s="73" t="s">
        <v>50</v>
      </c>
    </row>
    <row r="3" spans="1:6" s="34" customFormat="1" ht="15.75" customHeight="1">
      <c r="A3" s="353" t="s">
        <v>295</v>
      </c>
      <c r="B3" s="303"/>
      <c r="C3" s="304"/>
      <c r="D3" s="79"/>
      <c r="F3" s="73" t="s">
        <v>4</v>
      </c>
    </row>
    <row r="4" spans="1:6" s="33" customFormat="1" ht="24" customHeight="1">
      <c r="A4" s="305" t="s">
        <v>27</v>
      </c>
      <c r="B4" s="305"/>
      <c r="C4" s="277" t="s">
        <v>28</v>
      </c>
      <c r="D4" s="277" t="s">
        <v>167</v>
      </c>
      <c r="E4" s="277"/>
      <c r="F4" s="277"/>
    </row>
    <row r="5" spans="1:6" s="33" customFormat="1" ht="22.5" customHeight="1">
      <c r="A5" s="212" t="s">
        <v>29</v>
      </c>
      <c r="B5" s="193" t="s">
        <v>30</v>
      </c>
      <c r="C5" s="277"/>
      <c r="D5" s="40" t="s">
        <v>21</v>
      </c>
      <c r="E5" s="40" t="s">
        <v>51</v>
      </c>
      <c r="F5" s="40" t="s">
        <v>52</v>
      </c>
    </row>
    <row r="6" spans="1:6" s="33" customFormat="1" ht="19.5" customHeight="1">
      <c r="A6" s="212"/>
      <c r="B6" s="213"/>
      <c r="C6" s="214" t="s">
        <v>53</v>
      </c>
      <c r="D6" s="217">
        <f>SUM(E6:F6)</f>
        <v>1446.23</v>
      </c>
      <c r="E6" s="220">
        <v>1271.54</v>
      </c>
      <c r="F6" s="220">
        <v>174.69</v>
      </c>
    </row>
    <row r="7" spans="1:6" s="34" customFormat="1" ht="19.5" customHeight="1">
      <c r="A7" s="215"/>
      <c r="B7" s="215"/>
      <c r="C7" s="216" t="s">
        <v>245</v>
      </c>
      <c r="D7" s="217">
        <v>1446.23</v>
      </c>
      <c r="E7" s="217">
        <v>1271.54</v>
      </c>
      <c r="F7" s="202">
        <v>174.69</v>
      </c>
    </row>
    <row r="8" spans="1:6" s="34" customFormat="1" ht="19.5" customHeight="1">
      <c r="A8" s="215"/>
      <c r="B8" s="215"/>
      <c r="C8" s="216" t="s">
        <v>246</v>
      </c>
      <c r="D8" s="217">
        <v>1215.33</v>
      </c>
      <c r="E8" s="217">
        <v>1215.33</v>
      </c>
      <c r="F8" s="202"/>
    </row>
    <row r="9" spans="1:6" s="34" customFormat="1" ht="19.5" customHeight="1">
      <c r="A9" s="215"/>
      <c r="B9" s="215"/>
      <c r="C9" s="216" t="s">
        <v>247</v>
      </c>
      <c r="D9" s="217">
        <v>71.95</v>
      </c>
      <c r="E9" s="217">
        <v>71.95</v>
      </c>
      <c r="F9" s="202"/>
    </row>
    <row r="10" spans="1:6" s="34" customFormat="1" ht="19.5" customHeight="1">
      <c r="A10" s="215"/>
      <c r="B10" s="215"/>
      <c r="C10" s="244" t="s">
        <v>248</v>
      </c>
      <c r="D10" s="217">
        <v>71.95</v>
      </c>
      <c r="E10" s="217">
        <v>71.95</v>
      </c>
      <c r="F10" s="202"/>
    </row>
    <row r="11" spans="1:6" s="34" customFormat="1" ht="19.5" customHeight="1">
      <c r="A11" s="215"/>
      <c r="B11" s="215"/>
      <c r="C11" s="216" t="s">
        <v>249</v>
      </c>
      <c r="D11" s="217">
        <v>862.27</v>
      </c>
      <c r="E11" s="211">
        <v>862.27</v>
      </c>
      <c r="F11" s="217"/>
    </row>
    <row r="12" spans="1:6" s="34" customFormat="1" ht="19.5" customHeight="1">
      <c r="A12" s="215"/>
      <c r="B12" s="215"/>
      <c r="C12" s="216" t="s">
        <v>250</v>
      </c>
      <c r="D12" s="217">
        <v>548.54</v>
      </c>
      <c r="E12" s="211">
        <v>548.54</v>
      </c>
      <c r="F12" s="217"/>
    </row>
    <row r="13" spans="1:6" s="34" customFormat="1" ht="19.5" customHeight="1">
      <c r="A13" s="215"/>
      <c r="B13" s="245"/>
      <c r="C13" s="244" t="s">
        <v>251</v>
      </c>
      <c r="D13" s="217">
        <v>259.13</v>
      </c>
      <c r="E13" s="211">
        <v>259.13</v>
      </c>
      <c r="F13" s="217"/>
    </row>
    <row r="14" spans="1:6" s="34" customFormat="1" ht="19.5" customHeight="1">
      <c r="A14" s="215"/>
      <c r="B14" s="215"/>
      <c r="C14" s="244" t="s">
        <v>252</v>
      </c>
      <c r="D14" s="217">
        <v>45.72</v>
      </c>
      <c r="E14" s="211">
        <v>45.72</v>
      </c>
      <c r="F14" s="217"/>
    </row>
    <row r="15" spans="1:6" s="34" customFormat="1" ht="19.5" customHeight="1">
      <c r="A15" s="215"/>
      <c r="B15" s="215"/>
      <c r="C15" s="216" t="s">
        <v>253</v>
      </c>
      <c r="D15" s="217">
        <v>3.98</v>
      </c>
      <c r="E15" s="211">
        <v>3.98</v>
      </c>
      <c r="F15" s="217"/>
    </row>
    <row r="16" spans="1:6" s="34" customFormat="1" ht="19.5" customHeight="1">
      <c r="A16" s="215"/>
      <c r="B16" s="215"/>
      <c r="C16" s="216" t="s">
        <v>254</v>
      </c>
      <c r="D16" s="217">
        <v>4.78</v>
      </c>
      <c r="E16" s="217">
        <v>4.78</v>
      </c>
      <c r="F16" s="202"/>
    </row>
    <row r="17" spans="1:6" s="34" customFormat="1" ht="19.5" customHeight="1">
      <c r="A17" s="215"/>
      <c r="B17" s="215"/>
      <c r="C17" s="216" t="s">
        <v>255</v>
      </c>
      <c r="D17" s="217">
        <v>0.12</v>
      </c>
      <c r="E17" s="217">
        <v>0.12</v>
      </c>
      <c r="F17" s="202"/>
    </row>
    <row r="18" spans="1:6" s="34" customFormat="1" ht="19.5" customHeight="1">
      <c r="A18" s="215"/>
      <c r="B18" s="215"/>
      <c r="C18" s="216" t="s">
        <v>256</v>
      </c>
      <c r="D18" s="217">
        <v>29.43</v>
      </c>
      <c r="E18" s="217">
        <v>29.43</v>
      </c>
      <c r="F18" s="202"/>
    </row>
    <row r="19" spans="1:6" s="34" customFormat="1" ht="19.5" customHeight="1">
      <c r="A19" s="215"/>
      <c r="B19" s="215"/>
      <c r="C19" s="244" t="s">
        <v>257</v>
      </c>
      <c r="D19" s="217">
        <v>29.43</v>
      </c>
      <c r="E19" s="217">
        <v>29.43</v>
      </c>
      <c r="F19" s="202"/>
    </row>
    <row r="20" spans="1:6" s="34" customFormat="1" ht="19.5" customHeight="1">
      <c r="A20" s="215"/>
      <c r="B20" s="215"/>
      <c r="C20" s="216" t="s">
        <v>258</v>
      </c>
      <c r="D20" s="217">
        <v>96.24</v>
      </c>
      <c r="E20" s="217">
        <v>96.24</v>
      </c>
      <c r="F20" s="202"/>
    </row>
    <row r="21" spans="1:6" ht="12.75" customHeight="1">
      <c r="A21" s="352"/>
      <c r="B21" s="182"/>
      <c r="C21" s="57" t="s">
        <v>259</v>
      </c>
      <c r="D21" s="57">
        <v>96.24</v>
      </c>
      <c r="E21" s="57">
        <v>96.24</v>
      </c>
      <c r="F21" s="57"/>
    </row>
    <row r="22" spans="1:6" ht="12.75" customHeight="1">
      <c r="A22" s="352"/>
      <c r="B22" s="182"/>
      <c r="C22" s="57" t="s">
        <v>260</v>
      </c>
      <c r="D22" s="57">
        <v>133.44</v>
      </c>
      <c r="E22" s="57">
        <v>133.44</v>
      </c>
      <c r="F22" s="57"/>
    </row>
    <row r="23" spans="1:6" ht="12.75" customHeight="1">
      <c r="A23" s="352"/>
      <c r="B23" s="182"/>
      <c r="C23" s="57" t="s">
        <v>261</v>
      </c>
      <c r="D23" s="57">
        <v>133.44</v>
      </c>
      <c r="E23" s="57">
        <v>133.44</v>
      </c>
      <c r="F23" s="57"/>
    </row>
    <row r="24" spans="1:6" ht="12.75" customHeight="1">
      <c r="A24" s="352"/>
      <c r="B24" s="182"/>
      <c r="C24" s="57" t="s">
        <v>262</v>
      </c>
      <c r="D24" s="57">
        <v>22</v>
      </c>
      <c r="E24" s="57">
        <v>22</v>
      </c>
      <c r="F24" s="57"/>
    </row>
    <row r="25" spans="1:6" ht="12.75" customHeight="1">
      <c r="A25" s="352"/>
      <c r="B25" s="182"/>
      <c r="C25" s="57" t="s">
        <v>263</v>
      </c>
      <c r="D25" s="57">
        <v>22</v>
      </c>
      <c r="E25" s="57">
        <v>22</v>
      </c>
      <c r="F25" s="57"/>
    </row>
    <row r="26" spans="1:6" ht="12.75" customHeight="1">
      <c r="A26" s="352"/>
      <c r="B26" s="182"/>
      <c r="C26" s="57" t="s">
        <v>264</v>
      </c>
      <c r="D26" s="57">
        <v>174.69</v>
      </c>
      <c r="E26" s="57"/>
      <c r="F26" s="57">
        <v>174.69</v>
      </c>
    </row>
    <row r="27" spans="1:6" ht="12.75" customHeight="1">
      <c r="A27" s="352"/>
      <c r="B27" s="182"/>
      <c r="C27" s="57" t="s">
        <v>265</v>
      </c>
      <c r="D27" s="57">
        <v>83.68</v>
      </c>
      <c r="E27" s="57"/>
      <c r="F27" s="57">
        <v>83.68</v>
      </c>
    </row>
    <row r="28" spans="1:6" ht="12.75" customHeight="1">
      <c r="A28" s="352"/>
      <c r="B28" s="182"/>
      <c r="C28" s="57" t="s">
        <v>266</v>
      </c>
      <c r="D28" s="57">
        <v>2.34</v>
      </c>
      <c r="E28" s="57"/>
      <c r="F28" s="57">
        <v>2.34</v>
      </c>
    </row>
    <row r="29" spans="1:6" ht="12.75" customHeight="1">
      <c r="A29" s="352"/>
      <c r="B29" s="182"/>
      <c r="C29" s="57" t="s">
        <v>267</v>
      </c>
      <c r="D29" s="57">
        <v>26.27</v>
      </c>
      <c r="E29" s="57"/>
      <c r="F29" s="57">
        <v>26.27</v>
      </c>
    </row>
    <row r="30" spans="1:6" ht="12.75" customHeight="1">
      <c r="A30" s="352"/>
      <c r="B30" s="182"/>
      <c r="C30" s="57" t="s">
        <v>268</v>
      </c>
      <c r="D30" s="57">
        <v>3</v>
      </c>
      <c r="E30" s="57"/>
      <c r="F30" s="57">
        <v>3</v>
      </c>
    </row>
    <row r="31" spans="1:6" ht="12.75" customHeight="1">
      <c r="A31" s="352"/>
      <c r="B31" s="182"/>
      <c r="C31" s="57" t="s">
        <v>269</v>
      </c>
      <c r="D31" s="57">
        <v>10</v>
      </c>
      <c r="E31" s="57"/>
      <c r="F31" s="57">
        <v>10</v>
      </c>
    </row>
    <row r="32" spans="1:6" ht="12.75" customHeight="1">
      <c r="A32" s="352"/>
      <c r="B32" s="182"/>
      <c r="C32" s="57" t="s">
        <v>270</v>
      </c>
      <c r="D32" s="57">
        <v>3</v>
      </c>
      <c r="E32" s="57"/>
      <c r="F32" s="57">
        <v>3</v>
      </c>
    </row>
    <row r="33" spans="1:6" ht="12.75" customHeight="1">
      <c r="A33" s="352"/>
      <c r="B33" s="182"/>
      <c r="C33" s="57" t="s">
        <v>271</v>
      </c>
      <c r="D33" s="57">
        <v>5</v>
      </c>
      <c r="E33" s="57"/>
      <c r="F33" s="57">
        <v>5</v>
      </c>
    </row>
    <row r="34" spans="1:6" ht="12.75" customHeight="1">
      <c r="A34" s="352"/>
      <c r="B34" s="182"/>
      <c r="C34" s="57" t="s">
        <v>272</v>
      </c>
      <c r="D34" s="57">
        <v>10</v>
      </c>
      <c r="E34" s="57"/>
      <c r="F34" s="57">
        <v>10</v>
      </c>
    </row>
    <row r="35" spans="1:6" ht="12.75" customHeight="1">
      <c r="A35" s="352"/>
      <c r="B35" s="182"/>
      <c r="C35" s="57" t="s">
        <v>273</v>
      </c>
      <c r="D35" s="57">
        <v>9</v>
      </c>
      <c r="E35" s="57"/>
      <c r="F35" s="57">
        <v>9</v>
      </c>
    </row>
    <row r="36" spans="1:6" ht="12.75" customHeight="1">
      <c r="A36" s="352"/>
      <c r="B36" s="182"/>
      <c r="C36" s="57" t="s">
        <v>274</v>
      </c>
      <c r="D36" s="57">
        <v>6.83</v>
      </c>
      <c r="E36" s="57"/>
      <c r="F36" s="57">
        <v>6.83</v>
      </c>
    </row>
    <row r="37" spans="1:6" ht="12.75" customHeight="1">
      <c r="A37" s="352"/>
      <c r="B37" s="182"/>
      <c r="C37" s="57" t="s">
        <v>275</v>
      </c>
      <c r="D37" s="57">
        <v>10.24</v>
      </c>
      <c r="E37" s="57"/>
      <c r="F37" s="57">
        <v>10.24</v>
      </c>
    </row>
    <row r="38" spans="1:6" ht="12.75" customHeight="1">
      <c r="A38" s="352"/>
      <c r="B38" s="182"/>
      <c r="C38" s="57" t="s">
        <v>276</v>
      </c>
      <c r="D38" s="57">
        <v>4</v>
      </c>
      <c r="E38" s="57"/>
      <c r="F38" s="57">
        <v>4</v>
      </c>
    </row>
    <row r="39" spans="1:6" ht="12.75" customHeight="1">
      <c r="A39" s="352"/>
      <c r="B39" s="182"/>
      <c r="C39" s="57" t="s">
        <v>277</v>
      </c>
      <c r="D39" s="57">
        <v>4</v>
      </c>
      <c r="E39" s="57"/>
      <c r="F39" s="57">
        <v>4</v>
      </c>
    </row>
    <row r="40" spans="1:6" ht="12.75" customHeight="1">
      <c r="A40" s="352"/>
      <c r="B40" s="182"/>
      <c r="C40" s="57" t="s">
        <v>278</v>
      </c>
      <c r="D40" s="57">
        <v>4</v>
      </c>
      <c r="E40" s="57"/>
      <c r="F40" s="57">
        <v>4</v>
      </c>
    </row>
    <row r="41" spans="1:6" ht="12.75" customHeight="1">
      <c r="A41" s="352"/>
      <c r="B41" s="182"/>
      <c r="C41" s="57" t="s">
        <v>279</v>
      </c>
      <c r="D41" s="57">
        <v>2.94</v>
      </c>
      <c r="E41" s="57"/>
      <c r="F41" s="57">
        <v>2.94</v>
      </c>
    </row>
    <row r="42" spans="1:6" ht="12.75" customHeight="1">
      <c r="A42" s="352"/>
      <c r="B42" s="182"/>
      <c r="C42" s="57" t="s">
        <v>280</v>
      </c>
      <c r="D42" s="57">
        <v>2.94</v>
      </c>
      <c r="E42" s="57"/>
      <c r="F42" s="57">
        <v>2.94</v>
      </c>
    </row>
    <row r="43" spans="1:6" ht="12.75" customHeight="1">
      <c r="A43" s="352"/>
      <c r="B43" s="182"/>
      <c r="C43" s="57" t="s">
        <v>281</v>
      </c>
      <c r="D43" s="57">
        <v>74.37</v>
      </c>
      <c r="E43" s="57"/>
      <c r="F43" s="57">
        <v>74.37</v>
      </c>
    </row>
    <row r="44" spans="1:6" ht="12.75" customHeight="1">
      <c r="A44" s="352"/>
      <c r="B44" s="182"/>
      <c r="C44" s="57" t="s">
        <v>282</v>
      </c>
      <c r="D44" s="57">
        <v>74.37</v>
      </c>
      <c r="E44" s="57"/>
      <c r="F44" s="57">
        <v>74.37</v>
      </c>
    </row>
    <row r="45" spans="1:6" ht="12.75" customHeight="1">
      <c r="A45" s="352"/>
      <c r="B45" s="182"/>
      <c r="C45" s="57" t="s">
        <v>283</v>
      </c>
      <c r="D45" s="57">
        <v>3.7</v>
      </c>
      <c r="E45" s="57"/>
      <c r="F45" s="57">
        <v>3.7</v>
      </c>
    </row>
    <row r="46" spans="1:6" ht="12.75" customHeight="1">
      <c r="A46" s="352"/>
      <c r="B46" s="182"/>
      <c r="C46" s="57" t="s">
        <v>284</v>
      </c>
      <c r="D46" s="57">
        <v>3.7</v>
      </c>
      <c r="E46" s="57"/>
      <c r="F46" s="57">
        <v>3.7</v>
      </c>
    </row>
    <row r="47" spans="1:6" ht="12.75" customHeight="1">
      <c r="A47" s="352"/>
      <c r="B47" s="182"/>
      <c r="C47" s="57" t="s">
        <v>285</v>
      </c>
      <c r="D47" s="57">
        <v>56.21</v>
      </c>
      <c r="E47" s="57">
        <v>56.21</v>
      </c>
      <c r="F47" s="57"/>
    </row>
    <row r="48" spans="1:6" ht="12.75" customHeight="1">
      <c r="A48" s="352"/>
      <c r="B48" s="182"/>
      <c r="C48" s="57" t="s">
        <v>286</v>
      </c>
      <c r="D48" s="57">
        <v>31.11</v>
      </c>
      <c r="E48" s="57">
        <v>31.11</v>
      </c>
      <c r="F48" s="57"/>
    </row>
    <row r="49" spans="1:6" ht="12.75" customHeight="1">
      <c r="A49" s="352"/>
      <c r="B49" s="182"/>
      <c r="C49" s="57" t="s">
        <v>287</v>
      </c>
      <c r="D49" s="57">
        <v>21.81</v>
      </c>
      <c r="E49" s="57">
        <v>21.81</v>
      </c>
      <c r="F49" s="57"/>
    </row>
    <row r="50" spans="1:6" ht="12.75" customHeight="1">
      <c r="A50" s="352"/>
      <c r="B50" s="182"/>
      <c r="C50" s="57" t="s">
        <v>288</v>
      </c>
      <c r="D50" s="57">
        <v>9</v>
      </c>
      <c r="E50" s="57">
        <v>9</v>
      </c>
      <c r="F50" s="57"/>
    </row>
    <row r="51" spans="1:6" ht="12.75" customHeight="1">
      <c r="A51" s="352"/>
      <c r="B51" s="182"/>
      <c r="C51" s="57" t="s">
        <v>289</v>
      </c>
      <c r="D51" s="57">
        <v>0.3</v>
      </c>
      <c r="E51" s="57">
        <v>0.3</v>
      </c>
      <c r="F51" s="57"/>
    </row>
    <row r="52" spans="1:6" ht="12.75" customHeight="1">
      <c r="A52" s="352"/>
      <c r="B52" s="182"/>
      <c r="C52" s="57" t="s">
        <v>290</v>
      </c>
      <c r="D52" s="57">
        <v>0.28</v>
      </c>
      <c r="E52" s="57">
        <v>0.28</v>
      </c>
      <c r="F52" s="57"/>
    </row>
    <row r="53" spans="1:6" ht="12.75" customHeight="1">
      <c r="A53" s="352"/>
      <c r="B53" s="182"/>
      <c r="C53" s="57" t="s">
        <v>291</v>
      </c>
      <c r="D53" s="57">
        <v>0.28</v>
      </c>
      <c r="E53" s="57">
        <v>0.28</v>
      </c>
      <c r="F53" s="57"/>
    </row>
    <row r="54" spans="1:6" ht="12.75" customHeight="1">
      <c r="A54" s="352"/>
      <c r="B54" s="182"/>
      <c r="C54" s="57" t="s">
        <v>292</v>
      </c>
      <c r="D54" s="57">
        <v>2.19</v>
      </c>
      <c r="E54" s="57">
        <v>2.19</v>
      </c>
      <c r="F54" s="57"/>
    </row>
    <row r="55" spans="1:6" ht="12.75" customHeight="1">
      <c r="A55" s="352"/>
      <c r="B55" s="182"/>
      <c r="C55" s="57" t="s">
        <v>293</v>
      </c>
      <c r="D55" s="57">
        <v>2.19</v>
      </c>
      <c r="E55" s="57">
        <v>2.19</v>
      </c>
      <c r="F55" s="57"/>
    </row>
    <row r="56" spans="1:6" ht="12.75" customHeight="1">
      <c r="A56" s="352"/>
      <c r="B56" s="182"/>
      <c r="C56" s="57" t="s">
        <v>294</v>
      </c>
      <c r="D56" s="57">
        <v>22.63</v>
      </c>
      <c r="E56" s="57">
        <v>22.63</v>
      </c>
      <c r="F56" s="57"/>
    </row>
    <row r="57" spans="1:6" ht="12.75" customHeight="1">
      <c r="A57" s="352"/>
      <c r="B57" s="182"/>
      <c r="C57" s="57" t="s">
        <v>288</v>
      </c>
      <c r="D57" s="57">
        <v>0.81</v>
      </c>
      <c r="E57" s="57">
        <v>0.81</v>
      </c>
      <c r="F57" s="57"/>
    </row>
    <row r="58" spans="1:6" ht="12.75" customHeight="1">
      <c r="A58" s="352"/>
      <c r="B58" s="182"/>
      <c r="C58" s="57" t="s">
        <v>289</v>
      </c>
      <c r="D58" s="57">
        <v>21.82</v>
      </c>
      <c r="E58" s="57">
        <v>21.82</v>
      </c>
      <c r="F58" s="57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K29" sqref="K29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75" customFormat="1" ht="27">
      <c r="A1" s="273" t="s">
        <v>168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s="34" customFormat="1" ht="17.25" customHeight="1">
      <c r="A2" s="76"/>
      <c r="B2" s="77"/>
      <c r="C2" s="77"/>
      <c r="D2" s="77"/>
      <c r="E2" s="77"/>
      <c r="F2" s="77"/>
      <c r="G2" s="77"/>
      <c r="H2" s="77"/>
      <c r="K2" s="78" t="s">
        <v>54</v>
      </c>
    </row>
    <row r="3" spans="1:11" ht="18.75" customHeight="1">
      <c r="A3" s="303" t="s">
        <v>164</v>
      </c>
      <c r="B3" s="303"/>
      <c r="C3" s="304"/>
      <c r="D3" s="68"/>
      <c r="E3" s="68"/>
      <c r="F3" s="68"/>
      <c r="G3" s="68"/>
      <c r="H3" s="68"/>
      <c r="K3" s="240" t="s">
        <v>169</v>
      </c>
    </row>
    <row r="4" spans="1:11" s="19" customFormat="1" ht="27" customHeight="1">
      <c r="A4" s="275" t="s">
        <v>18</v>
      </c>
      <c r="B4" s="275" t="s">
        <v>27</v>
      </c>
      <c r="C4" s="275"/>
      <c r="D4" s="275"/>
      <c r="E4" s="277" t="s">
        <v>28</v>
      </c>
      <c r="F4" s="277" t="s">
        <v>43</v>
      </c>
      <c r="G4" s="277"/>
      <c r="H4" s="277"/>
      <c r="I4" s="277"/>
      <c r="J4" s="277"/>
      <c r="K4" s="277"/>
    </row>
    <row r="5" spans="1:11" s="19" customFormat="1" ht="36.75" customHeight="1">
      <c r="A5" s="275"/>
      <c r="B5" s="41" t="s">
        <v>29</v>
      </c>
      <c r="C5" s="41" t="s">
        <v>30</v>
      </c>
      <c r="D5" s="40" t="s">
        <v>31</v>
      </c>
      <c r="E5" s="277"/>
      <c r="F5" s="40" t="s">
        <v>21</v>
      </c>
      <c r="G5" s="28" t="s">
        <v>45</v>
      </c>
      <c r="H5" s="28" t="s">
        <v>46</v>
      </c>
      <c r="I5" s="28" t="s">
        <v>47</v>
      </c>
      <c r="J5" s="28" t="s">
        <v>137</v>
      </c>
      <c r="K5" s="28" t="s">
        <v>48</v>
      </c>
    </row>
    <row r="6" spans="1:11" s="203" customFormat="1" ht="12.75" customHeight="1">
      <c r="A6" s="198"/>
      <c r="B6" s="221"/>
      <c r="C6" s="221"/>
      <c r="D6" s="198"/>
      <c r="E6" s="223" t="s">
        <v>21</v>
      </c>
      <c r="F6" s="222"/>
      <c r="G6" s="222"/>
      <c r="H6" s="222"/>
      <c r="I6" s="222"/>
      <c r="J6" s="198"/>
      <c r="K6" s="198"/>
    </row>
    <row r="7" spans="1:11" s="203" customFormat="1" ht="12.75" customHeight="1">
      <c r="A7" s="246" t="s">
        <v>140</v>
      </c>
      <c r="B7" s="221"/>
      <c r="C7" s="221"/>
      <c r="D7" s="198"/>
      <c r="E7" s="223" t="s">
        <v>106</v>
      </c>
      <c r="F7" s="222"/>
      <c r="G7" s="222"/>
      <c r="H7" s="222"/>
      <c r="I7" s="222"/>
      <c r="J7" s="198"/>
      <c r="K7" s="198"/>
    </row>
    <row r="8" spans="1:11" s="203" customFormat="1" ht="12.75" customHeight="1">
      <c r="A8" s="221"/>
      <c r="B8" s="86" t="s">
        <v>105</v>
      </c>
      <c r="C8" s="86"/>
      <c r="D8" s="86"/>
      <c r="E8" s="87" t="s">
        <v>103</v>
      </c>
      <c r="F8" s="225"/>
      <c r="G8" s="225"/>
      <c r="H8" s="222"/>
      <c r="I8" s="222"/>
      <c r="J8" s="198"/>
      <c r="K8" s="198"/>
    </row>
    <row r="9" spans="1:11" s="203" customFormat="1" ht="12.75" customHeight="1">
      <c r="A9" s="221"/>
      <c r="B9" s="86"/>
      <c r="C9" s="86" t="s">
        <v>36</v>
      </c>
      <c r="D9" s="86"/>
      <c r="E9" s="87" t="s">
        <v>104</v>
      </c>
      <c r="F9" s="225"/>
      <c r="G9" s="225"/>
      <c r="H9" s="222"/>
      <c r="I9" s="222"/>
      <c r="J9" s="198"/>
      <c r="K9" s="198"/>
    </row>
    <row r="10" spans="1:11" ht="12.75" customHeight="1">
      <c r="A10" s="199"/>
      <c r="B10" s="86" t="s">
        <v>34</v>
      </c>
      <c r="C10" s="86" t="s">
        <v>34</v>
      </c>
      <c r="D10" s="86" t="s">
        <v>36</v>
      </c>
      <c r="E10" s="87" t="s">
        <v>13</v>
      </c>
      <c r="F10" s="224"/>
      <c r="G10" s="224"/>
      <c r="H10" s="199"/>
      <c r="I10" s="199"/>
      <c r="J10" s="199"/>
      <c r="K10" s="199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34" customWidth="1"/>
    <col min="2" max="4" width="7.16015625" style="34" customWidth="1"/>
    <col min="5" max="5" width="19" style="34" customWidth="1"/>
    <col min="6" max="10" width="14.33203125" style="34" customWidth="1"/>
    <col min="11" max="16384" width="9.33203125" style="34" customWidth="1"/>
  </cols>
  <sheetData>
    <row r="1" spans="1:11" ht="35.25" customHeight="1">
      <c r="A1" s="295" t="s">
        <v>170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ht="15.75" customHeight="1">
      <c r="K2" s="73"/>
    </row>
    <row r="3" spans="1:11" ht="22.5" customHeight="1">
      <c r="A3" s="353" t="s">
        <v>244</v>
      </c>
      <c r="B3" s="303"/>
      <c r="C3" s="304"/>
      <c r="D3" s="68"/>
      <c r="E3" s="68"/>
      <c r="F3" s="68"/>
      <c r="G3" s="68"/>
      <c r="H3" s="68"/>
      <c r="K3" s="240"/>
    </row>
    <row r="4" spans="1:11" s="33" customFormat="1" ht="24" customHeight="1">
      <c r="A4" s="275" t="s">
        <v>18</v>
      </c>
      <c r="B4" s="275" t="s">
        <v>27</v>
      </c>
      <c r="C4" s="275"/>
      <c r="D4" s="275"/>
      <c r="E4" s="277" t="s">
        <v>28</v>
      </c>
      <c r="F4" s="277" t="s">
        <v>43</v>
      </c>
      <c r="G4" s="277"/>
      <c r="H4" s="277"/>
      <c r="I4" s="277"/>
      <c r="J4" s="277"/>
      <c r="K4" s="277"/>
    </row>
    <row r="5" spans="1:11" s="33" customFormat="1" ht="40.5" customHeight="1">
      <c r="A5" s="275"/>
      <c r="B5" s="41" t="s">
        <v>29</v>
      </c>
      <c r="C5" s="41" t="s">
        <v>30</v>
      </c>
      <c r="D5" s="40" t="s">
        <v>31</v>
      </c>
      <c r="E5" s="277"/>
      <c r="F5" s="40" t="s">
        <v>21</v>
      </c>
      <c r="G5" s="28" t="s">
        <v>45</v>
      </c>
      <c r="H5" s="28" t="s">
        <v>46</v>
      </c>
      <c r="I5" s="28" t="s">
        <v>47</v>
      </c>
      <c r="J5" s="28" t="s">
        <v>137</v>
      </c>
      <c r="K5" s="28" t="s">
        <v>48</v>
      </c>
    </row>
    <row r="6" spans="1:11" s="33" customFormat="1" ht="23.25" customHeight="1">
      <c r="A6" s="69"/>
      <c r="B6" s="70"/>
      <c r="C6" s="70"/>
      <c r="D6" s="70"/>
      <c r="E6" s="71" t="s">
        <v>21</v>
      </c>
      <c r="F6" s="72">
        <f>SUM(G6:J6)</f>
        <v>450</v>
      </c>
      <c r="G6" s="72">
        <f>SUM(G7:G10)</f>
        <v>0</v>
      </c>
      <c r="H6" s="72">
        <f>SUM(H7:H10)</f>
        <v>280</v>
      </c>
      <c r="I6" s="72">
        <f>SUM(I7:I10)</f>
        <v>170</v>
      </c>
      <c r="J6" s="72">
        <f>SUM(J7:J10)</f>
        <v>0</v>
      </c>
      <c r="K6" s="74"/>
    </row>
    <row r="7" spans="1:11" ht="19.5" customHeight="1">
      <c r="A7" s="350" t="s">
        <v>197</v>
      </c>
      <c r="B7" s="31" t="s">
        <v>296</v>
      </c>
      <c r="C7" s="31"/>
      <c r="D7" s="31"/>
      <c r="E7" s="53" t="s">
        <v>209</v>
      </c>
      <c r="F7" s="62">
        <f>SUM(G7:J7)</f>
        <v>0</v>
      </c>
      <c r="G7" s="62"/>
      <c r="H7" s="62"/>
      <c r="I7" s="62"/>
      <c r="J7" s="62"/>
      <c r="K7" s="49"/>
    </row>
    <row r="8" spans="1:11" ht="19.5" customHeight="1">
      <c r="A8" s="54"/>
      <c r="B8" s="31"/>
      <c r="C8" s="31" t="s">
        <v>226</v>
      </c>
      <c r="D8" s="31"/>
      <c r="E8" s="53" t="s">
        <v>210</v>
      </c>
      <c r="F8" s="62">
        <f>SUM(G8:J8)</f>
        <v>0</v>
      </c>
      <c r="G8" s="62"/>
      <c r="H8" s="62"/>
      <c r="I8" s="62"/>
      <c r="J8" s="62"/>
      <c r="K8" s="49"/>
    </row>
    <row r="9" spans="1:11" ht="19.5" customHeight="1">
      <c r="A9" s="54"/>
      <c r="B9" s="31" t="s">
        <v>297</v>
      </c>
      <c r="C9" s="31" t="s">
        <v>227</v>
      </c>
      <c r="D9" s="31" t="s">
        <v>216</v>
      </c>
      <c r="E9" s="53" t="s">
        <v>211</v>
      </c>
      <c r="F9" s="62">
        <f>SUM(G9:J9)</f>
        <v>450</v>
      </c>
      <c r="G9" s="62"/>
      <c r="H9" s="62">
        <v>280</v>
      </c>
      <c r="I9" s="62">
        <v>170</v>
      </c>
      <c r="J9" s="62"/>
      <c r="K9" s="49"/>
    </row>
    <row r="10" spans="1:11" ht="19.5" customHeight="1">
      <c r="A10" s="66"/>
      <c r="B10" s="31"/>
      <c r="C10" s="31"/>
      <c r="D10" s="31"/>
      <c r="E10" s="53"/>
      <c r="F10" s="62"/>
      <c r="G10" s="62"/>
      <c r="H10" s="62"/>
      <c r="I10" s="62"/>
      <c r="J10" s="62"/>
      <c r="K10" s="49"/>
    </row>
    <row r="11" spans="1:10" ht="15" customHeight="1">
      <c r="A11" s="155"/>
      <c r="B11" s="47"/>
      <c r="C11" s="47"/>
      <c r="D11" s="47"/>
      <c r="E11" s="47"/>
      <c r="F11" s="47"/>
      <c r="G11" s="47"/>
      <c r="H11" s="47"/>
      <c r="I11" s="47"/>
      <c r="J11" s="47"/>
    </row>
    <row r="12" ht="12">
      <c r="E12" s="47"/>
    </row>
    <row r="16" ht="12">
      <c r="G16" s="47"/>
    </row>
    <row r="17" ht="12">
      <c r="C17" s="47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" sqref="A1:K1"/>
    </sheetView>
  </sheetViews>
  <sheetFormatPr defaultColWidth="9.16015625" defaultRowHeight="11.25"/>
  <cols>
    <col min="1" max="1" width="34" style="34" customWidth="1"/>
    <col min="2" max="4" width="7.16015625" style="34" customWidth="1"/>
    <col min="5" max="5" width="17.83203125" style="34" customWidth="1"/>
    <col min="6" max="10" width="14.33203125" style="34" customWidth="1"/>
    <col min="11" max="11" width="11.33203125" style="34" customWidth="1"/>
    <col min="12" max="16384" width="9.16015625" style="34" customWidth="1"/>
  </cols>
  <sheetData>
    <row r="1" spans="1:11" ht="35.25" customHeight="1">
      <c r="A1" s="295" t="s">
        <v>171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ht="15.75" customHeight="1">
      <c r="K2" s="73"/>
    </row>
    <row r="3" spans="1:11" ht="12">
      <c r="A3" s="303" t="s">
        <v>159</v>
      </c>
      <c r="B3" s="303"/>
      <c r="C3" s="304"/>
      <c r="D3" s="68"/>
      <c r="E3" s="68"/>
      <c r="F3" s="68"/>
      <c r="G3" s="68"/>
      <c r="H3" s="68"/>
      <c r="K3" s="240"/>
    </row>
    <row r="4" spans="1:11" s="33" customFormat="1" ht="24" customHeight="1">
      <c r="A4" s="275" t="s">
        <v>18</v>
      </c>
      <c r="B4" s="275" t="s">
        <v>27</v>
      </c>
      <c r="C4" s="275"/>
      <c r="D4" s="275"/>
      <c r="E4" s="277" t="s">
        <v>28</v>
      </c>
      <c r="F4" s="277" t="s">
        <v>43</v>
      </c>
      <c r="G4" s="277"/>
      <c r="H4" s="277"/>
      <c r="I4" s="277"/>
      <c r="J4" s="277"/>
      <c r="K4" s="277"/>
    </row>
    <row r="5" spans="1:11" s="33" customFormat="1" ht="40.5" customHeight="1">
      <c r="A5" s="275"/>
      <c r="B5" s="41" t="s">
        <v>29</v>
      </c>
      <c r="C5" s="41" t="s">
        <v>30</v>
      </c>
      <c r="D5" s="40" t="s">
        <v>31</v>
      </c>
      <c r="E5" s="277"/>
      <c r="F5" s="40" t="s">
        <v>21</v>
      </c>
      <c r="G5" s="28" t="s">
        <v>45</v>
      </c>
      <c r="H5" s="28" t="s">
        <v>46</v>
      </c>
      <c r="I5" s="28" t="s">
        <v>47</v>
      </c>
      <c r="J5" s="28" t="s">
        <v>137</v>
      </c>
      <c r="K5" s="28" t="s">
        <v>48</v>
      </c>
    </row>
    <row r="6" spans="1:11" s="33" customFormat="1" ht="23.25" customHeight="1">
      <c r="A6" s="69"/>
      <c r="B6" s="70"/>
      <c r="C6" s="70"/>
      <c r="D6" s="70"/>
      <c r="E6" s="71" t="s">
        <v>21</v>
      </c>
      <c r="F6" s="72">
        <f>SUM(G6:J6)</f>
        <v>0</v>
      </c>
      <c r="G6" s="72">
        <f>SUM(G7:G10)</f>
        <v>0</v>
      </c>
      <c r="H6" s="72">
        <f>SUM(H7:H10)</f>
        <v>0</v>
      </c>
      <c r="I6" s="72">
        <f>SUM(I7:I10)</f>
        <v>0</v>
      </c>
      <c r="J6" s="72">
        <f>SUM(J7:J10)</f>
        <v>0</v>
      </c>
      <c r="K6" s="74"/>
    </row>
    <row r="7" spans="1:11" ht="12">
      <c r="A7" s="54"/>
      <c r="B7" s="31"/>
      <c r="C7" s="31"/>
      <c r="D7" s="31"/>
      <c r="E7" s="53"/>
      <c r="F7" s="62">
        <f>SUM(G7:J7)</f>
        <v>0</v>
      </c>
      <c r="G7" s="62"/>
      <c r="H7" s="62"/>
      <c r="I7" s="62"/>
      <c r="J7" s="62"/>
      <c r="K7" s="49"/>
    </row>
    <row r="8" spans="1:11" ht="12">
      <c r="A8" s="54"/>
      <c r="B8" s="31"/>
      <c r="C8" s="31"/>
      <c r="D8" s="31"/>
      <c r="E8" s="53"/>
      <c r="F8" s="62">
        <f>SUM(G8:J8)</f>
        <v>0</v>
      </c>
      <c r="G8" s="62"/>
      <c r="H8" s="62"/>
      <c r="I8" s="62"/>
      <c r="J8" s="62"/>
      <c r="K8" s="49"/>
    </row>
    <row r="9" spans="1:11" ht="12">
      <c r="A9" s="54"/>
      <c r="B9" s="31"/>
      <c r="C9" s="31"/>
      <c r="D9" s="31"/>
      <c r="E9" s="53"/>
      <c r="F9" s="62">
        <f>SUM(G9:J9)</f>
        <v>0</v>
      </c>
      <c r="G9" s="62"/>
      <c r="H9" s="62"/>
      <c r="I9" s="62"/>
      <c r="J9" s="62"/>
      <c r="K9" s="49"/>
    </row>
    <row r="10" spans="1:11" ht="12">
      <c r="A10" s="66"/>
      <c r="B10" s="31"/>
      <c r="C10" s="31"/>
      <c r="D10" s="31"/>
      <c r="E10" s="53"/>
      <c r="F10" s="62"/>
      <c r="G10" s="62"/>
      <c r="H10" s="62"/>
      <c r="I10" s="62"/>
      <c r="J10" s="62"/>
      <c r="K10" s="49"/>
    </row>
    <row r="11" spans="1:11" ht="14.25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</row>
    <row r="12" ht="12">
      <c r="E12" s="47"/>
    </row>
    <row r="16" ht="12">
      <c r="G16" s="47"/>
    </row>
    <row r="17" ht="12">
      <c r="C17" s="47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C4" sqref="C4:C6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273" t="s">
        <v>172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" customHeight="1">
      <c r="A2" s="34"/>
      <c r="B2" s="34"/>
      <c r="C2" s="34"/>
      <c r="D2" s="34"/>
      <c r="E2" s="34"/>
      <c r="F2" s="34"/>
      <c r="G2" s="34"/>
      <c r="H2" s="34"/>
      <c r="I2" s="34"/>
      <c r="M2" s="36" t="s">
        <v>55</v>
      </c>
    </row>
    <row r="3" spans="1:13" ht="21" customHeight="1">
      <c r="A3" s="303" t="s">
        <v>164</v>
      </c>
      <c r="B3" s="303"/>
      <c r="C3" s="304"/>
      <c r="D3" s="34"/>
      <c r="E3" s="34"/>
      <c r="F3" s="34"/>
      <c r="G3" s="34"/>
      <c r="H3" s="34"/>
      <c r="I3" s="34"/>
      <c r="K3" s="34"/>
      <c r="M3" s="67" t="s">
        <v>4</v>
      </c>
    </row>
    <row r="4" spans="1:13" s="19" customFormat="1" ht="29.25" customHeight="1">
      <c r="A4" s="291" t="s">
        <v>18</v>
      </c>
      <c r="B4" s="280" t="s">
        <v>56</v>
      </c>
      <c r="C4" s="280" t="s">
        <v>57</v>
      </c>
      <c r="D4" s="267" t="s">
        <v>176</v>
      </c>
      <c r="E4" s="267"/>
      <c r="F4" s="267"/>
      <c r="G4" s="267"/>
      <c r="H4" s="267"/>
      <c r="I4" s="267"/>
      <c r="J4" s="267"/>
      <c r="K4" s="267"/>
      <c r="L4" s="267"/>
      <c r="M4" s="267"/>
    </row>
    <row r="5" spans="1:13" s="19" customFormat="1" ht="41.25" customHeight="1">
      <c r="A5" s="296"/>
      <c r="B5" s="307"/>
      <c r="C5" s="307"/>
      <c r="D5" s="280" t="s">
        <v>21</v>
      </c>
      <c r="E5" s="267" t="s">
        <v>9</v>
      </c>
      <c r="F5" s="267"/>
      <c r="G5" s="267" t="s">
        <v>98</v>
      </c>
      <c r="H5" s="267" t="s">
        <v>165</v>
      </c>
      <c r="I5" s="267" t="s">
        <v>100</v>
      </c>
      <c r="J5" s="267" t="s">
        <v>155</v>
      </c>
      <c r="K5" s="267" t="s">
        <v>156</v>
      </c>
      <c r="L5" s="267"/>
      <c r="M5" s="267" t="s">
        <v>174</v>
      </c>
    </row>
    <row r="6" spans="1:13" s="19" customFormat="1" ht="51.75" customHeight="1">
      <c r="A6" s="292"/>
      <c r="B6" s="281"/>
      <c r="C6" s="281"/>
      <c r="D6" s="281"/>
      <c r="E6" s="28" t="s">
        <v>106</v>
      </c>
      <c r="F6" s="28" t="s">
        <v>153</v>
      </c>
      <c r="G6" s="267"/>
      <c r="H6" s="267"/>
      <c r="I6" s="267"/>
      <c r="J6" s="267"/>
      <c r="K6" s="28" t="s">
        <v>173</v>
      </c>
      <c r="L6" s="55" t="s">
        <v>153</v>
      </c>
      <c r="M6" s="267"/>
    </row>
    <row r="7" spans="1:13" ht="19.5" customHeight="1">
      <c r="A7" s="226" t="s">
        <v>21</v>
      </c>
      <c r="B7" s="60"/>
      <c r="C7" s="60" t="s">
        <v>58</v>
      </c>
      <c r="D7" s="56">
        <v>502</v>
      </c>
      <c r="E7" s="56">
        <v>52</v>
      </c>
      <c r="F7" s="56">
        <f>F8+F10</f>
        <v>0</v>
      </c>
      <c r="G7" s="56"/>
      <c r="H7" s="56"/>
      <c r="I7" s="56"/>
      <c r="J7" s="56"/>
      <c r="K7" s="49">
        <v>450</v>
      </c>
      <c r="L7" s="57"/>
      <c r="M7" s="57"/>
    </row>
    <row r="8" spans="1:13" s="83" customFormat="1" ht="19.5" customHeight="1">
      <c r="A8" s="54"/>
      <c r="B8" s="54"/>
      <c r="C8" s="227" t="s">
        <v>106</v>
      </c>
      <c r="D8" s="56">
        <f>SUM(D9:D19)</f>
        <v>502</v>
      </c>
      <c r="E8" s="56">
        <v>52</v>
      </c>
      <c r="F8" s="56"/>
      <c r="G8" s="56"/>
      <c r="H8" s="56"/>
      <c r="I8" s="56"/>
      <c r="J8" s="56"/>
      <c r="K8" s="45">
        <v>450</v>
      </c>
      <c r="L8" s="199"/>
      <c r="M8" s="199"/>
    </row>
    <row r="9" spans="1:13" ht="19.5" customHeight="1">
      <c r="A9" s="54"/>
      <c r="B9" s="156" t="s">
        <v>298</v>
      </c>
      <c r="C9" s="157" t="s">
        <v>309</v>
      </c>
      <c r="D9" s="56">
        <v>52</v>
      </c>
      <c r="E9" s="56">
        <v>52</v>
      </c>
      <c r="F9" s="45"/>
      <c r="G9" s="45"/>
      <c r="H9" s="45"/>
      <c r="I9" s="45"/>
      <c r="J9" s="45"/>
      <c r="K9" s="49"/>
      <c r="L9" s="57"/>
      <c r="M9" s="57"/>
    </row>
    <row r="10" spans="1:13" s="83" customFormat="1" ht="19.5" customHeight="1">
      <c r="A10" s="54"/>
      <c r="B10" s="54" t="s">
        <v>299</v>
      </c>
      <c r="C10" s="227" t="s">
        <v>310</v>
      </c>
      <c r="D10" s="56">
        <v>60</v>
      </c>
      <c r="E10" s="56"/>
      <c r="F10" s="56">
        <f>F11</f>
        <v>0</v>
      </c>
      <c r="G10" s="45"/>
      <c r="H10" s="45"/>
      <c r="I10" s="45"/>
      <c r="J10" s="199"/>
      <c r="K10" s="45">
        <v>60</v>
      </c>
      <c r="L10" s="199"/>
      <c r="M10" s="199"/>
    </row>
    <row r="11" spans="1:13" ht="19.5" customHeight="1">
      <c r="A11" s="354"/>
      <c r="B11" s="355" t="s">
        <v>300</v>
      </c>
      <c r="C11" s="356" t="s">
        <v>311</v>
      </c>
      <c r="D11" s="357">
        <v>10</v>
      </c>
      <c r="E11" s="357"/>
      <c r="F11" s="358"/>
      <c r="G11" s="358"/>
      <c r="H11" s="358"/>
      <c r="I11" s="358"/>
      <c r="J11" s="359"/>
      <c r="K11" s="358">
        <v>10</v>
      </c>
      <c r="L11" s="359"/>
      <c r="M11" s="359"/>
    </row>
    <row r="12" spans="1:13" s="361" customFormat="1" ht="12.75" customHeight="1">
      <c r="A12" s="57"/>
      <c r="B12" s="57" t="s">
        <v>301</v>
      </c>
      <c r="C12" s="57" t="s">
        <v>312</v>
      </c>
      <c r="D12" s="57">
        <v>55</v>
      </c>
      <c r="E12" s="57"/>
      <c r="F12" s="57"/>
      <c r="G12" s="57"/>
      <c r="H12" s="57"/>
      <c r="I12" s="57"/>
      <c r="J12" s="57"/>
      <c r="K12" s="57">
        <v>55</v>
      </c>
      <c r="L12" s="57"/>
      <c r="M12" s="57"/>
    </row>
    <row r="13" spans="1:13" s="361" customFormat="1" ht="12.75" customHeight="1">
      <c r="A13" s="57"/>
      <c r="B13" s="57" t="s">
        <v>302</v>
      </c>
      <c r="C13" s="57" t="s">
        <v>313</v>
      </c>
      <c r="D13" s="57">
        <v>10</v>
      </c>
      <c r="E13" s="57"/>
      <c r="F13" s="57"/>
      <c r="G13" s="57"/>
      <c r="H13" s="57"/>
      <c r="I13" s="57"/>
      <c r="J13" s="57"/>
      <c r="K13" s="57">
        <v>10</v>
      </c>
      <c r="L13" s="57"/>
      <c r="M13" s="57"/>
    </row>
    <row r="14" spans="1:13" s="361" customFormat="1" ht="12.75" customHeight="1">
      <c r="A14" s="57"/>
      <c r="B14" s="57" t="s">
        <v>303</v>
      </c>
      <c r="C14" s="57" t="s">
        <v>314</v>
      </c>
      <c r="D14" s="57">
        <v>10</v>
      </c>
      <c r="E14" s="57"/>
      <c r="F14" s="57"/>
      <c r="G14" s="57"/>
      <c r="H14" s="57"/>
      <c r="I14" s="57"/>
      <c r="J14" s="57"/>
      <c r="K14" s="57">
        <v>10</v>
      </c>
      <c r="L14" s="57"/>
      <c r="M14" s="57"/>
    </row>
    <row r="15" spans="1:13" s="361" customFormat="1" ht="12.75" customHeight="1">
      <c r="A15" s="57"/>
      <c r="B15" s="57" t="s">
        <v>304</v>
      </c>
      <c r="C15" s="57" t="s">
        <v>315</v>
      </c>
      <c r="D15" s="57">
        <v>50</v>
      </c>
      <c r="E15" s="57"/>
      <c r="F15" s="57"/>
      <c r="G15" s="57"/>
      <c r="H15" s="57"/>
      <c r="I15" s="57"/>
      <c r="J15" s="57"/>
      <c r="K15" s="57">
        <v>50</v>
      </c>
      <c r="L15" s="57"/>
      <c r="M15" s="57"/>
    </row>
    <row r="16" spans="1:13" s="361" customFormat="1" ht="12.75" customHeight="1">
      <c r="A16" s="57"/>
      <c r="B16" s="57" t="s">
        <v>305</v>
      </c>
      <c r="C16" s="57" t="s">
        <v>316</v>
      </c>
      <c r="D16" s="57">
        <v>5</v>
      </c>
      <c r="E16" s="57"/>
      <c r="F16" s="57"/>
      <c r="G16" s="57"/>
      <c r="H16" s="57"/>
      <c r="I16" s="57"/>
      <c r="J16" s="57"/>
      <c r="K16" s="57">
        <v>5</v>
      </c>
      <c r="L16" s="57"/>
      <c r="M16" s="57"/>
    </row>
    <row r="17" spans="1:13" s="361" customFormat="1" ht="12.75" customHeight="1">
      <c r="A17" s="57"/>
      <c r="B17" s="57" t="s">
        <v>306</v>
      </c>
      <c r="C17" s="57" t="s">
        <v>317</v>
      </c>
      <c r="D17" s="57">
        <v>60</v>
      </c>
      <c r="E17" s="57"/>
      <c r="F17" s="57"/>
      <c r="G17" s="57"/>
      <c r="H17" s="57"/>
      <c r="I17" s="57"/>
      <c r="J17" s="57"/>
      <c r="K17" s="57">
        <v>60</v>
      </c>
      <c r="L17" s="57"/>
      <c r="M17" s="57"/>
    </row>
    <row r="18" spans="1:13" s="361" customFormat="1" ht="12.75" customHeight="1">
      <c r="A18" s="57"/>
      <c r="B18" s="57" t="s">
        <v>307</v>
      </c>
      <c r="C18" s="57" t="s">
        <v>318</v>
      </c>
      <c r="D18" s="57">
        <v>20</v>
      </c>
      <c r="E18" s="57"/>
      <c r="F18" s="57"/>
      <c r="G18" s="57"/>
      <c r="H18" s="57"/>
      <c r="I18" s="57"/>
      <c r="J18" s="57"/>
      <c r="K18" s="57">
        <v>20</v>
      </c>
      <c r="L18" s="57"/>
      <c r="M18" s="57"/>
    </row>
    <row r="19" spans="1:13" s="361" customFormat="1" ht="12.75" customHeight="1">
      <c r="A19" s="57"/>
      <c r="B19" s="57" t="s">
        <v>308</v>
      </c>
      <c r="C19" s="57" t="s">
        <v>319</v>
      </c>
      <c r="D19" s="57">
        <v>170</v>
      </c>
      <c r="E19" s="57"/>
      <c r="F19" s="57"/>
      <c r="G19" s="57"/>
      <c r="H19" s="57"/>
      <c r="I19" s="57"/>
      <c r="J19" s="57"/>
      <c r="K19" s="57">
        <v>170</v>
      </c>
      <c r="L19" s="57"/>
      <c r="M19" s="57"/>
    </row>
  </sheetData>
  <sheetProtection/>
  <mergeCells count="14">
    <mergeCell ref="A4:A6"/>
    <mergeCell ref="B4:B6"/>
    <mergeCell ref="C4:C6"/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F4" sqref="F4:O6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02" t="s">
        <v>175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4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O2" s="58" t="s">
        <v>59</v>
      </c>
    </row>
    <row r="3" spans="1:15" ht="15.75" customHeight="1">
      <c r="A3" s="303" t="s">
        <v>164</v>
      </c>
      <c r="B3" s="303"/>
      <c r="C3" s="304"/>
      <c r="O3" s="59" t="s">
        <v>4</v>
      </c>
    </row>
    <row r="4" spans="1:15" s="19" customFormat="1" ht="26.25" customHeight="1">
      <c r="A4" s="309" t="s">
        <v>18</v>
      </c>
      <c r="B4" s="309" t="s">
        <v>60</v>
      </c>
      <c r="C4" s="309" t="s">
        <v>61</v>
      </c>
      <c r="D4" s="309" t="s">
        <v>62</v>
      </c>
      <c r="E4" s="309" t="s">
        <v>63</v>
      </c>
      <c r="F4" s="308" t="s">
        <v>151</v>
      </c>
      <c r="G4" s="308"/>
      <c r="H4" s="308"/>
      <c r="I4" s="308"/>
      <c r="J4" s="308"/>
      <c r="K4" s="308"/>
      <c r="L4" s="308"/>
      <c r="M4" s="308"/>
      <c r="N4" s="308"/>
      <c r="O4" s="308"/>
    </row>
    <row r="5" spans="1:15" s="19" customFormat="1" ht="40.5" customHeight="1">
      <c r="A5" s="310"/>
      <c r="B5" s="310"/>
      <c r="C5" s="310"/>
      <c r="D5" s="310"/>
      <c r="E5" s="310"/>
      <c r="F5" s="312" t="s">
        <v>21</v>
      </c>
      <c r="G5" s="267" t="s">
        <v>9</v>
      </c>
      <c r="H5" s="267"/>
      <c r="I5" s="267" t="s">
        <v>98</v>
      </c>
      <c r="J5" s="267" t="s">
        <v>165</v>
      </c>
      <c r="K5" s="267" t="s">
        <v>100</v>
      </c>
      <c r="L5" s="267" t="s">
        <v>155</v>
      </c>
      <c r="M5" s="267" t="s">
        <v>156</v>
      </c>
      <c r="N5" s="267"/>
      <c r="O5" s="267" t="s">
        <v>174</v>
      </c>
    </row>
    <row r="6" spans="1:15" s="19" customFormat="1" ht="48" customHeight="1">
      <c r="A6" s="311"/>
      <c r="B6" s="311"/>
      <c r="C6" s="311"/>
      <c r="D6" s="311"/>
      <c r="E6" s="311">
        <f>SUM(E7:E15)</f>
        <v>0</v>
      </c>
      <c r="F6" s="313"/>
      <c r="G6" s="28" t="s">
        <v>106</v>
      </c>
      <c r="H6" s="28" t="s">
        <v>153</v>
      </c>
      <c r="I6" s="267"/>
      <c r="J6" s="267"/>
      <c r="K6" s="267"/>
      <c r="L6" s="267"/>
      <c r="M6" s="28" t="s">
        <v>106</v>
      </c>
      <c r="N6" s="55" t="s">
        <v>153</v>
      </c>
      <c r="O6" s="267"/>
    </row>
    <row r="7" spans="1:15" s="19" customFormat="1" ht="33" customHeight="1">
      <c r="A7" s="52" t="s">
        <v>21</v>
      </c>
      <c r="B7" s="32"/>
      <c r="C7" s="60"/>
      <c r="D7" s="60" t="s">
        <v>58</v>
      </c>
      <c r="E7" s="61">
        <f>SUM(E8:E16)</f>
        <v>0</v>
      </c>
      <c r="F7" s="62"/>
      <c r="G7" s="56"/>
      <c r="H7" s="63"/>
      <c r="I7" s="63"/>
      <c r="J7" s="63"/>
      <c r="K7" s="63"/>
      <c r="L7" s="63"/>
      <c r="M7" s="64"/>
      <c r="N7" s="64"/>
      <c r="O7" s="64"/>
    </row>
    <row r="8" spans="1:15" s="19" customFormat="1" ht="21.75" customHeight="1">
      <c r="A8" s="60"/>
      <c r="B8" s="32"/>
      <c r="C8" s="60"/>
      <c r="D8" s="60"/>
      <c r="E8" s="61"/>
      <c r="F8" s="62"/>
      <c r="G8" s="56"/>
      <c r="H8" s="63"/>
      <c r="I8" s="63"/>
      <c r="J8" s="63"/>
      <c r="K8" s="63"/>
      <c r="L8" s="63"/>
      <c r="M8" s="64"/>
      <c r="N8" s="64"/>
      <c r="O8" s="64"/>
    </row>
    <row r="9" spans="1:15" s="19" customFormat="1" ht="21.75" customHeight="1">
      <c r="A9" s="60"/>
      <c r="B9" s="32"/>
      <c r="C9" s="60"/>
      <c r="D9" s="60"/>
      <c r="E9" s="61"/>
      <c r="F9" s="62"/>
      <c r="G9" s="56"/>
      <c r="H9" s="63"/>
      <c r="I9" s="63"/>
      <c r="J9" s="63"/>
      <c r="K9" s="63"/>
      <c r="L9" s="63"/>
      <c r="M9" s="64"/>
      <c r="N9" s="64"/>
      <c r="O9" s="64"/>
    </row>
    <row r="10" spans="1:15" s="19" customFormat="1" ht="21.75" customHeight="1">
      <c r="A10" s="60"/>
      <c r="B10" s="32"/>
      <c r="C10" s="60"/>
      <c r="D10" s="60"/>
      <c r="E10" s="61"/>
      <c r="F10" s="62"/>
      <c r="G10" s="56"/>
      <c r="H10" s="63"/>
      <c r="I10" s="63"/>
      <c r="J10" s="63"/>
      <c r="K10" s="63"/>
      <c r="L10" s="63"/>
      <c r="M10" s="64"/>
      <c r="N10" s="64"/>
      <c r="O10" s="64"/>
    </row>
    <row r="11" spans="1:15" s="19" customFormat="1" ht="21.75" customHeight="1">
      <c r="A11" s="60"/>
      <c r="B11" s="32"/>
      <c r="C11" s="60"/>
      <c r="D11" s="60"/>
      <c r="E11" s="61"/>
      <c r="F11" s="62"/>
      <c r="G11" s="56"/>
      <c r="H11" s="63"/>
      <c r="I11" s="63"/>
      <c r="J11" s="63"/>
      <c r="K11" s="63"/>
      <c r="L11" s="63"/>
      <c r="M11" s="64"/>
      <c r="N11" s="64"/>
      <c r="O11" s="64"/>
    </row>
    <row r="12" spans="1:15" s="19" customFormat="1" ht="21.75" customHeight="1">
      <c r="A12" s="60"/>
      <c r="B12" s="32"/>
      <c r="C12" s="60"/>
      <c r="D12" s="60"/>
      <c r="E12" s="61"/>
      <c r="F12" s="62"/>
      <c r="G12" s="56"/>
      <c r="H12" s="63"/>
      <c r="I12" s="63"/>
      <c r="J12" s="63"/>
      <c r="K12" s="63"/>
      <c r="L12" s="63"/>
      <c r="M12" s="64"/>
      <c r="N12" s="64"/>
      <c r="O12" s="64"/>
    </row>
    <row r="13" spans="1:15" s="19" customFormat="1" ht="21.75" customHeight="1">
      <c r="A13" s="60"/>
      <c r="B13" s="32"/>
      <c r="C13" s="60"/>
      <c r="D13" s="60"/>
      <c r="E13" s="61"/>
      <c r="F13" s="62"/>
      <c r="G13" s="56"/>
      <c r="H13" s="63"/>
      <c r="I13" s="63"/>
      <c r="J13" s="63"/>
      <c r="K13" s="63"/>
      <c r="L13" s="63"/>
      <c r="M13" s="64"/>
      <c r="N13" s="64"/>
      <c r="O13" s="64"/>
    </row>
    <row r="14" spans="1:15" s="19" customFormat="1" ht="21.75" customHeight="1">
      <c r="A14" s="60"/>
      <c r="B14" s="32"/>
      <c r="C14" s="60"/>
      <c r="D14" s="60"/>
      <c r="E14" s="61"/>
      <c r="F14" s="62"/>
      <c r="G14" s="56"/>
      <c r="H14" s="63"/>
      <c r="I14" s="63"/>
      <c r="J14" s="63"/>
      <c r="K14" s="63"/>
      <c r="L14" s="63"/>
      <c r="M14" s="64"/>
      <c r="N14" s="64"/>
      <c r="O14" s="64"/>
    </row>
    <row r="15" spans="1:15" ht="21.75" customHeight="1">
      <c r="A15" s="54"/>
      <c r="B15" s="53"/>
      <c r="C15" s="54"/>
      <c r="D15" s="54" t="s">
        <v>58</v>
      </c>
      <c r="E15" s="61">
        <f>SUM(E16:E20)</f>
        <v>0</v>
      </c>
      <c r="F15" s="62"/>
      <c r="G15" s="56"/>
      <c r="H15" s="57"/>
      <c r="I15" s="57"/>
      <c r="J15" s="57"/>
      <c r="K15" s="57"/>
      <c r="L15" s="57"/>
      <c r="M15" s="57"/>
      <c r="N15" s="57"/>
      <c r="O15" s="57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zoomScalePageLayoutView="0" workbookViewId="0" topLeftCell="A1">
      <selection activeCell="E16" sqref="E16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02" t="s">
        <v>177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256"/>
      <c r="Q1" s="256"/>
      <c r="R1" s="256"/>
    </row>
    <row r="2" spans="1:15" ht="20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O2" s="255" t="s">
        <v>64</v>
      </c>
    </row>
    <row r="3" spans="1:15" ht="21.75" customHeight="1">
      <c r="A3" s="303" t="s">
        <v>159</v>
      </c>
      <c r="B3" s="303"/>
      <c r="C3" s="304"/>
      <c r="D3" s="249"/>
      <c r="E3" s="249"/>
      <c r="F3" s="249"/>
      <c r="G3" s="249"/>
      <c r="H3" s="249"/>
      <c r="I3" s="249"/>
      <c r="J3" s="250"/>
      <c r="K3" s="251"/>
      <c r="O3" s="59" t="s">
        <v>4</v>
      </c>
    </row>
    <row r="4" spans="1:15" ht="60">
      <c r="A4" s="253" t="s">
        <v>184</v>
      </c>
      <c r="B4" s="253" t="s">
        <v>185</v>
      </c>
      <c r="C4" s="253" t="s">
        <v>191</v>
      </c>
      <c r="D4" s="253" t="s">
        <v>186</v>
      </c>
      <c r="E4" s="253" t="s">
        <v>187</v>
      </c>
      <c r="F4" s="253" t="s">
        <v>188</v>
      </c>
      <c r="G4" s="253" t="s">
        <v>189</v>
      </c>
      <c r="H4" s="253" t="s">
        <v>192</v>
      </c>
      <c r="I4" s="253" t="s">
        <v>190</v>
      </c>
      <c r="J4" s="253" t="s">
        <v>98</v>
      </c>
      <c r="K4" s="253" t="s">
        <v>193</v>
      </c>
      <c r="L4" s="253" t="s">
        <v>100</v>
      </c>
      <c r="M4" s="253" t="s">
        <v>194</v>
      </c>
      <c r="N4" s="253" t="s">
        <v>195</v>
      </c>
      <c r="O4" s="254" t="s">
        <v>196</v>
      </c>
    </row>
    <row r="5" spans="1:15" ht="12.75" customHeight="1">
      <c r="A5" s="252"/>
      <c r="B5" s="252"/>
      <c r="C5" s="252"/>
      <c r="D5" s="252"/>
      <c r="E5" s="252"/>
      <c r="F5" s="252"/>
      <c r="G5" s="252"/>
      <c r="H5" s="252"/>
      <c r="I5" s="252"/>
      <c r="J5" s="57"/>
      <c r="K5" s="57"/>
      <c r="L5" s="57"/>
      <c r="M5" s="57"/>
      <c r="N5" s="57"/>
      <c r="O5" s="57"/>
    </row>
    <row r="6" spans="1:15" ht="12.75" customHeight="1">
      <c r="A6" s="252"/>
      <c r="B6" s="252"/>
      <c r="C6" s="252"/>
      <c r="D6" s="252"/>
      <c r="E6" s="252"/>
      <c r="F6" s="252"/>
      <c r="G6" s="252"/>
      <c r="H6" s="252"/>
      <c r="I6" s="252"/>
      <c r="J6" s="57"/>
      <c r="K6" s="57"/>
      <c r="L6" s="57"/>
      <c r="M6" s="57"/>
      <c r="N6" s="57"/>
      <c r="O6" s="57"/>
    </row>
    <row r="7" spans="1:15" ht="12.75" customHeight="1">
      <c r="A7" s="252"/>
      <c r="B7" s="252"/>
      <c r="C7" s="252"/>
      <c r="D7" s="252"/>
      <c r="E7" s="252"/>
      <c r="F7" s="252"/>
      <c r="G7" s="252"/>
      <c r="H7" s="252"/>
      <c r="I7" s="252"/>
      <c r="J7" s="57"/>
      <c r="K7" s="57"/>
      <c r="L7" s="57"/>
      <c r="M7" s="57"/>
      <c r="N7" s="57"/>
      <c r="O7" s="57"/>
    </row>
    <row r="8" spans="1:15" ht="12.75" customHeight="1">
      <c r="A8" s="252"/>
      <c r="B8" s="252"/>
      <c r="C8" s="252"/>
      <c r="D8" s="252"/>
      <c r="E8" s="252"/>
      <c r="F8" s="252"/>
      <c r="G8" s="252"/>
      <c r="H8" s="252"/>
      <c r="I8" s="252"/>
      <c r="J8" s="57"/>
      <c r="K8" s="57"/>
      <c r="L8" s="57"/>
      <c r="M8" s="57"/>
      <c r="N8" s="57"/>
      <c r="O8" s="57"/>
    </row>
    <row r="9" spans="1:15" ht="12.75" customHeight="1">
      <c r="A9" s="252"/>
      <c r="B9" s="252"/>
      <c r="C9" s="252"/>
      <c r="D9" s="252"/>
      <c r="E9" s="252"/>
      <c r="F9" s="252"/>
      <c r="G9" s="252"/>
      <c r="H9" s="252"/>
      <c r="I9" s="252"/>
      <c r="J9" s="57"/>
      <c r="K9" s="57"/>
      <c r="L9" s="57"/>
      <c r="M9" s="57"/>
      <c r="N9" s="57"/>
      <c r="O9" s="57"/>
    </row>
    <row r="10" spans="1:15" ht="12.7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57"/>
      <c r="K10" s="57"/>
      <c r="L10" s="57"/>
      <c r="M10" s="57"/>
      <c r="N10" s="57"/>
      <c r="O10" s="57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5" t="s">
        <v>178</v>
      </c>
      <c r="B1" s="35"/>
      <c r="C1" s="35"/>
    </row>
    <row r="2" spans="1:3" ht="21" customHeight="1">
      <c r="A2" s="35"/>
      <c r="B2" s="35"/>
      <c r="C2" s="36" t="s">
        <v>65</v>
      </c>
    </row>
    <row r="3" spans="1:3" ht="24.75" customHeight="1">
      <c r="A3" s="360" t="s">
        <v>320</v>
      </c>
      <c r="B3" s="247"/>
      <c r="C3" s="248" t="s">
        <v>169</v>
      </c>
    </row>
    <row r="4" spans="1:16" s="33" customFormat="1" ht="30" customHeight="1">
      <c r="A4" s="268" t="s">
        <v>66</v>
      </c>
      <c r="B4" s="37" t="s">
        <v>67</v>
      </c>
      <c r="C4" s="38"/>
      <c r="F4" s="39"/>
      <c r="P4" s="39"/>
    </row>
    <row r="5" spans="1:16" s="33" customFormat="1" ht="43.5" customHeight="1">
      <c r="A5" s="268"/>
      <c r="B5" s="40" t="s">
        <v>180</v>
      </c>
      <c r="C5" s="41" t="s">
        <v>179</v>
      </c>
      <c r="E5" s="42">
        <v>3.6</v>
      </c>
      <c r="F5" s="43">
        <v>0</v>
      </c>
      <c r="G5" s="43">
        <v>0.6</v>
      </c>
      <c r="H5" s="42">
        <v>3</v>
      </c>
      <c r="I5" s="43">
        <v>0</v>
      </c>
      <c r="J5" s="42">
        <v>3</v>
      </c>
      <c r="K5" s="42">
        <v>9.4</v>
      </c>
      <c r="L5" s="43">
        <v>0</v>
      </c>
      <c r="M5" s="43">
        <v>0.7</v>
      </c>
      <c r="N5" s="42">
        <v>8.7</v>
      </c>
      <c r="O5" s="43">
        <v>0</v>
      </c>
      <c r="P5" s="42">
        <v>8.7</v>
      </c>
    </row>
    <row r="6" spans="1:16" s="33" customFormat="1" ht="34.5" customHeight="1">
      <c r="A6" s="44" t="s">
        <v>68</v>
      </c>
      <c r="B6" s="228">
        <v>4</v>
      </c>
      <c r="C6" s="229"/>
      <c r="E6" s="39"/>
      <c r="G6" s="39"/>
      <c r="I6" s="39"/>
      <c r="J6" s="39"/>
      <c r="K6" s="39"/>
      <c r="L6" s="39"/>
      <c r="M6" s="39"/>
      <c r="N6" s="39"/>
      <c r="O6" s="39"/>
      <c r="P6" s="39"/>
    </row>
    <row r="7" spans="1:16" s="34" customFormat="1" ht="34.5" customHeight="1">
      <c r="A7" s="46" t="s">
        <v>69</v>
      </c>
      <c r="B7" s="229"/>
      <c r="C7" s="229"/>
      <c r="D7" s="47"/>
      <c r="E7" s="47"/>
      <c r="F7" s="47"/>
      <c r="G7" s="47"/>
      <c r="H7" s="47"/>
      <c r="I7" s="47"/>
      <c r="J7" s="47"/>
      <c r="K7" s="47"/>
      <c r="L7" s="47"/>
      <c r="M7" s="47"/>
      <c r="O7" s="47"/>
      <c r="P7" s="47"/>
    </row>
    <row r="8" spans="1:16" s="34" customFormat="1" ht="34.5" customHeight="1">
      <c r="A8" s="48" t="s">
        <v>70</v>
      </c>
      <c r="B8" s="228"/>
      <c r="C8" s="229"/>
      <c r="D8" s="47"/>
      <c r="E8" s="47"/>
      <c r="G8" s="47"/>
      <c r="H8" s="47"/>
      <c r="I8" s="47"/>
      <c r="J8" s="47"/>
      <c r="K8" s="47"/>
      <c r="L8" s="47"/>
      <c r="M8" s="47"/>
      <c r="O8" s="47"/>
      <c r="P8" s="47"/>
    </row>
    <row r="9" spans="1:16" s="34" customFormat="1" ht="34.5" customHeight="1">
      <c r="A9" s="48" t="s">
        <v>71</v>
      </c>
      <c r="B9" s="228">
        <v>4</v>
      </c>
      <c r="C9" s="229"/>
      <c r="D9" s="47"/>
      <c r="E9" s="47"/>
      <c r="H9" s="47"/>
      <c r="I9" s="47"/>
      <c r="L9" s="47"/>
      <c r="N9" s="47"/>
      <c r="P9" s="47"/>
    </row>
    <row r="10" spans="1:9" s="34" customFormat="1" ht="34.5" customHeight="1">
      <c r="A10" s="48" t="s">
        <v>72</v>
      </c>
      <c r="B10" s="228"/>
      <c r="C10" s="229"/>
      <c r="D10" s="47"/>
      <c r="E10" s="47"/>
      <c r="F10" s="47"/>
      <c r="G10" s="47"/>
      <c r="H10" s="47"/>
      <c r="I10" s="47"/>
    </row>
    <row r="11" spans="1:8" s="34" customFormat="1" ht="34.5" customHeight="1">
      <c r="A11" s="48" t="s">
        <v>73</v>
      </c>
      <c r="B11" s="229">
        <v>4</v>
      </c>
      <c r="C11" s="229"/>
      <c r="D11" s="47"/>
      <c r="E11" s="47"/>
      <c r="F11" s="47"/>
      <c r="G11" s="47"/>
      <c r="H11" s="47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zoomScalePageLayoutView="0" workbookViewId="0" topLeftCell="A1">
      <selection activeCell="E15" sqref="E15"/>
    </sheetView>
  </sheetViews>
  <sheetFormatPr defaultColWidth="6.83203125" defaultRowHeight="19.5" customHeight="1"/>
  <cols>
    <col min="1" max="1" width="42.83203125" style="20" customWidth="1"/>
    <col min="2" max="2" width="7.66015625" style="21" customWidth="1"/>
    <col min="3" max="3" width="7.16015625" style="21" customWidth="1"/>
    <col min="4" max="4" width="8" style="21" customWidth="1"/>
    <col min="5" max="5" width="31.5" style="21" customWidth="1"/>
    <col min="6" max="6" width="18.16015625" style="21" customWidth="1"/>
    <col min="7" max="7" width="9" style="22" bestFit="1" customWidth="1"/>
    <col min="8" max="193" width="6.83203125" style="22" customWidth="1"/>
    <col min="194" max="194" width="6.83203125" style="0" customWidth="1"/>
  </cols>
  <sheetData>
    <row r="1" spans="1:6" s="16" customFormat="1" ht="36.75" customHeight="1">
      <c r="A1" s="317" t="s">
        <v>181</v>
      </c>
      <c r="B1" s="317"/>
      <c r="C1" s="317"/>
      <c r="D1" s="317"/>
      <c r="E1" s="317"/>
      <c r="F1" s="317"/>
    </row>
    <row r="2" spans="1:6" s="16" customFormat="1" ht="24" customHeight="1">
      <c r="A2" s="23"/>
      <c r="B2" s="23"/>
      <c r="C2" s="23"/>
      <c r="D2" s="23"/>
      <c r="E2" s="23"/>
      <c r="F2" s="24" t="s">
        <v>74</v>
      </c>
    </row>
    <row r="3" spans="1:6" s="16" customFormat="1" ht="15" customHeight="1">
      <c r="A3" s="303" t="s">
        <v>159</v>
      </c>
      <c r="B3" s="303"/>
      <c r="C3" s="304"/>
      <c r="D3" s="26"/>
      <c r="E3" s="26"/>
      <c r="F3" s="27" t="s">
        <v>4</v>
      </c>
    </row>
    <row r="4" spans="1:6" s="17" customFormat="1" ht="24" customHeight="1">
      <c r="A4" s="315" t="s">
        <v>18</v>
      </c>
      <c r="B4" s="267" t="s">
        <v>75</v>
      </c>
      <c r="C4" s="267"/>
      <c r="D4" s="267"/>
      <c r="E4" s="267" t="s">
        <v>28</v>
      </c>
      <c r="F4" s="316" t="s">
        <v>180</v>
      </c>
    </row>
    <row r="5" spans="1:6" s="17" customFormat="1" ht="24.75" customHeight="1">
      <c r="A5" s="315"/>
      <c r="B5" s="267"/>
      <c r="C5" s="267"/>
      <c r="D5" s="267"/>
      <c r="E5" s="267"/>
      <c r="F5" s="316"/>
    </row>
    <row r="6" spans="1:6" s="18" customFormat="1" ht="38.25" customHeight="1">
      <c r="A6" s="315"/>
      <c r="B6" s="29" t="s">
        <v>29</v>
      </c>
      <c r="C6" s="29" t="s">
        <v>30</v>
      </c>
      <c r="D6" s="29" t="s">
        <v>31</v>
      </c>
      <c r="E6" s="267"/>
      <c r="F6" s="316"/>
    </row>
    <row r="7" spans="1:193" s="19" customFormat="1" ht="15" customHeight="1">
      <c r="A7" s="158"/>
      <c r="B7" s="159"/>
      <c r="C7" s="159"/>
      <c r="D7" s="159"/>
      <c r="E7" s="160" t="s">
        <v>21</v>
      </c>
      <c r="F7" s="16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</row>
    <row r="8" spans="1:193" s="187" customFormat="1" ht="15" customHeight="1">
      <c r="A8" s="69" t="s">
        <v>140</v>
      </c>
      <c r="B8" s="184"/>
      <c r="C8" s="184"/>
      <c r="D8" s="184"/>
      <c r="E8" s="243" t="s">
        <v>106</v>
      </c>
      <c r="F8" s="185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</row>
    <row r="9" spans="1:6" ht="15" customHeight="1">
      <c r="A9" s="34"/>
      <c r="B9" s="182">
        <v>201</v>
      </c>
      <c r="C9" s="182"/>
      <c r="D9" s="182"/>
      <c r="E9" s="87" t="s">
        <v>103</v>
      </c>
      <c r="F9" s="112"/>
    </row>
    <row r="10" spans="1:6" ht="15" customHeight="1">
      <c r="A10" s="54"/>
      <c r="B10" s="182"/>
      <c r="C10" s="191" t="s">
        <v>108</v>
      </c>
      <c r="D10" s="182"/>
      <c r="E10" s="87" t="s">
        <v>104</v>
      </c>
      <c r="F10" s="112"/>
    </row>
    <row r="11" spans="1:6" ht="15" customHeight="1">
      <c r="A11" s="54"/>
      <c r="B11" s="182">
        <v>201</v>
      </c>
      <c r="C11" s="191" t="s">
        <v>108</v>
      </c>
      <c r="D11" s="191" t="s">
        <v>108</v>
      </c>
      <c r="E11" s="87" t="s">
        <v>13</v>
      </c>
      <c r="F11" s="112"/>
    </row>
    <row r="12" spans="1:6" ht="15" customHeight="1">
      <c r="A12" s="54"/>
      <c r="B12" s="182"/>
      <c r="C12" s="182"/>
      <c r="D12" s="182"/>
      <c r="E12" s="87"/>
      <c r="F12" s="112"/>
    </row>
    <row r="13" spans="1:6" ht="15" customHeight="1">
      <c r="A13" s="54"/>
      <c r="B13" s="182"/>
      <c r="C13" s="182"/>
      <c r="D13" s="191"/>
      <c r="E13" s="87"/>
      <c r="F13" s="112"/>
    </row>
    <row r="14" spans="1:6" ht="15" customHeight="1">
      <c r="A14" s="54"/>
      <c r="B14" s="182"/>
      <c r="C14" s="182"/>
      <c r="D14" s="182"/>
      <c r="E14" s="87"/>
      <c r="F14" s="112"/>
    </row>
    <row r="15" spans="1:193" s="163" customFormat="1" ht="19.5" customHeight="1">
      <c r="A15" s="54"/>
      <c r="B15" s="182"/>
      <c r="C15" s="191"/>
      <c r="D15" s="182"/>
      <c r="E15" s="87"/>
      <c r="F15" s="11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</row>
    <row r="16" spans="1:6" ht="19.5" customHeight="1">
      <c r="A16" s="54"/>
      <c r="B16" s="182"/>
      <c r="C16" s="191"/>
      <c r="D16" s="191"/>
      <c r="E16" s="87"/>
      <c r="F16" s="112"/>
    </row>
    <row r="17" spans="1:193" s="187" customFormat="1" ht="19.5" customHeight="1">
      <c r="A17" s="69" t="s">
        <v>141</v>
      </c>
      <c r="B17" s="184"/>
      <c r="C17" s="184"/>
      <c r="D17" s="184"/>
      <c r="E17" s="243" t="s">
        <v>106</v>
      </c>
      <c r="F17" s="185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</row>
    <row r="18" spans="1:6" ht="19.5" customHeight="1">
      <c r="A18" s="54"/>
      <c r="B18" s="182">
        <v>201</v>
      </c>
      <c r="C18" s="182"/>
      <c r="D18" s="182"/>
      <c r="E18" s="87" t="s">
        <v>103</v>
      </c>
      <c r="F18" s="112"/>
    </row>
    <row r="19" spans="1:6" ht="19.5" customHeight="1">
      <c r="A19" s="54"/>
      <c r="B19" s="182"/>
      <c r="C19" s="191" t="s">
        <v>108</v>
      </c>
      <c r="D19" s="182"/>
      <c r="E19" s="87" t="s">
        <v>104</v>
      </c>
      <c r="F19" s="112"/>
    </row>
    <row r="20" spans="1:6" ht="19.5" customHeight="1">
      <c r="A20" s="54"/>
      <c r="B20" s="182">
        <v>201</v>
      </c>
      <c r="C20" s="191" t="s">
        <v>108</v>
      </c>
      <c r="D20" s="191" t="s">
        <v>108</v>
      </c>
      <c r="E20" s="87" t="s">
        <v>13</v>
      </c>
      <c r="F20" s="112"/>
    </row>
    <row r="21" spans="1:6" ht="19.5" customHeight="1">
      <c r="A21" s="54"/>
      <c r="B21" s="182"/>
      <c r="C21" s="182"/>
      <c r="D21" s="182"/>
      <c r="E21" s="87"/>
      <c r="F21" s="112"/>
    </row>
    <row r="22" spans="1:6" ht="19.5" customHeight="1">
      <c r="A22" s="54"/>
      <c r="B22" s="182"/>
      <c r="C22" s="191"/>
      <c r="D22" s="182"/>
      <c r="E22" s="87"/>
      <c r="F22" s="112"/>
    </row>
    <row r="23" spans="1:6" ht="19.5" customHeight="1">
      <c r="A23" s="54"/>
      <c r="B23" s="182"/>
      <c r="C23" s="191"/>
      <c r="D23" s="191"/>
      <c r="E23" s="87"/>
      <c r="F23" s="112"/>
    </row>
  </sheetData>
  <sheetProtection/>
  <mergeCells count="6">
    <mergeCell ref="A3:C3"/>
    <mergeCell ref="A4:A6"/>
    <mergeCell ref="E4:E6"/>
    <mergeCell ref="F4:F6"/>
    <mergeCell ref="B4:D5"/>
    <mergeCell ref="A1:F1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zoomScalePageLayoutView="0" workbookViewId="0" topLeftCell="A1">
      <selection activeCell="T2" sqref="T2"/>
    </sheetView>
  </sheetViews>
  <sheetFormatPr defaultColWidth="9.33203125" defaultRowHeight="11.25"/>
  <cols>
    <col min="1" max="1" width="22.16015625" style="11" customWidth="1"/>
    <col min="2" max="2" width="34.83203125" style="11" customWidth="1"/>
    <col min="3" max="3" width="12.66015625" style="11" customWidth="1"/>
    <col min="4" max="4" width="11.5" style="11" customWidth="1"/>
    <col min="5" max="5" width="15" style="11" customWidth="1"/>
    <col min="6" max="7" width="13" style="11" customWidth="1"/>
    <col min="8" max="8" width="10.66015625" style="11" customWidth="1"/>
    <col min="9" max="9" width="13.16015625" style="11" customWidth="1"/>
    <col min="10" max="10" width="10.33203125" style="11" customWidth="1"/>
    <col min="11" max="11" width="12.66015625" style="11" customWidth="1"/>
    <col min="12" max="12" width="12" style="11" customWidth="1"/>
    <col min="13" max="13" width="10.83203125" style="11" customWidth="1"/>
    <col min="14" max="14" width="10.66015625" style="11" bestFit="1" customWidth="1"/>
    <col min="15" max="15" width="9" style="11" customWidth="1"/>
    <col min="16" max="16" width="9.16015625" style="11" customWidth="1"/>
    <col min="17" max="17" width="6.16015625" style="11" customWidth="1"/>
    <col min="18" max="18" width="5.66015625" style="11" customWidth="1"/>
    <col min="19" max="22" width="9.16015625" style="11" customWidth="1"/>
    <col min="23" max="16384" width="9.33203125" style="11" customWidth="1"/>
  </cols>
  <sheetData>
    <row r="1" spans="1:22" ht="44.25" customHeight="1">
      <c r="A1" s="318" t="s">
        <v>182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2" ht="1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4" t="s">
        <v>76</v>
      </c>
      <c r="V2" s="12"/>
    </row>
    <row r="3" spans="1:22" ht="14.25" customHeight="1">
      <c r="A3" s="303" t="s">
        <v>159</v>
      </c>
      <c r="B3" s="303"/>
      <c r="C3" s="30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5" t="s">
        <v>4</v>
      </c>
      <c r="V3" s="13"/>
    </row>
    <row r="4" spans="1:22" ht="16.5" customHeight="1">
      <c r="A4" s="319" t="s">
        <v>18</v>
      </c>
      <c r="B4" s="319" t="s">
        <v>56</v>
      </c>
      <c r="C4" s="308" t="s">
        <v>151</v>
      </c>
      <c r="D4" s="308"/>
      <c r="E4" s="308"/>
      <c r="F4" s="308"/>
      <c r="G4" s="308"/>
      <c r="H4" s="308"/>
      <c r="I4" s="308"/>
      <c r="J4" s="308"/>
      <c r="K4" s="308"/>
      <c r="L4" s="308"/>
      <c r="M4" s="325" t="s">
        <v>77</v>
      </c>
      <c r="N4" s="325" t="s">
        <v>78</v>
      </c>
      <c r="O4" s="322" t="s">
        <v>79</v>
      </c>
      <c r="P4" s="323"/>
      <c r="Q4" s="323"/>
      <c r="R4" s="324"/>
      <c r="S4" s="322" t="s">
        <v>80</v>
      </c>
      <c r="T4" s="323"/>
      <c r="U4" s="323"/>
      <c r="V4" s="324"/>
    </row>
    <row r="5" spans="1:22" ht="29.25" customHeight="1">
      <c r="A5" s="320"/>
      <c r="B5" s="320"/>
      <c r="C5" s="312" t="s">
        <v>21</v>
      </c>
      <c r="D5" s="267" t="s">
        <v>9</v>
      </c>
      <c r="E5" s="267"/>
      <c r="F5" s="267" t="s">
        <v>98</v>
      </c>
      <c r="G5" s="267" t="s">
        <v>165</v>
      </c>
      <c r="H5" s="267" t="s">
        <v>100</v>
      </c>
      <c r="I5" s="267" t="s">
        <v>155</v>
      </c>
      <c r="J5" s="267" t="s">
        <v>156</v>
      </c>
      <c r="K5" s="267"/>
      <c r="L5" s="267" t="s">
        <v>174</v>
      </c>
      <c r="M5" s="327"/>
      <c r="N5" s="327"/>
      <c r="O5" s="325" t="s">
        <v>81</v>
      </c>
      <c r="P5" s="325" t="s">
        <v>82</v>
      </c>
      <c r="Q5" s="325" t="s">
        <v>83</v>
      </c>
      <c r="R5" s="325" t="s">
        <v>84</v>
      </c>
      <c r="S5" s="325" t="s">
        <v>81</v>
      </c>
      <c r="T5" s="325" t="s">
        <v>82</v>
      </c>
      <c r="U5" s="325" t="s">
        <v>83</v>
      </c>
      <c r="V5" s="325" t="s">
        <v>84</v>
      </c>
    </row>
    <row r="6" spans="1:22" ht="36">
      <c r="A6" s="321"/>
      <c r="B6" s="321"/>
      <c r="C6" s="313"/>
      <c r="D6" s="28" t="s">
        <v>106</v>
      </c>
      <c r="E6" s="28" t="s">
        <v>153</v>
      </c>
      <c r="F6" s="267"/>
      <c r="G6" s="267"/>
      <c r="H6" s="267"/>
      <c r="I6" s="267"/>
      <c r="J6" s="28" t="s">
        <v>106</v>
      </c>
      <c r="K6" s="28" t="s">
        <v>153</v>
      </c>
      <c r="L6" s="267"/>
      <c r="M6" s="326"/>
      <c r="N6" s="326"/>
      <c r="O6" s="326"/>
      <c r="P6" s="326"/>
      <c r="Q6" s="326"/>
      <c r="R6" s="326"/>
      <c r="S6" s="326"/>
      <c r="T6" s="326"/>
      <c r="U6" s="326"/>
      <c r="V6" s="326"/>
    </row>
    <row r="7" spans="1:22" ht="12">
      <c r="A7" s="200"/>
      <c r="B7" s="231"/>
      <c r="C7" s="56"/>
      <c r="D7" s="56"/>
      <c r="E7" s="234"/>
      <c r="F7" s="234"/>
      <c r="G7" s="234"/>
      <c r="H7" s="234"/>
      <c r="I7" s="234"/>
      <c r="J7" s="234"/>
      <c r="K7" s="234"/>
      <c r="L7" s="234"/>
      <c r="M7" s="237"/>
      <c r="N7" s="236"/>
      <c r="O7" s="238"/>
      <c r="P7" s="238"/>
      <c r="Q7" s="63"/>
      <c r="R7" s="63"/>
      <c r="S7" s="238"/>
      <c r="T7" s="238"/>
      <c r="U7" s="63"/>
      <c r="V7" s="63"/>
    </row>
    <row r="8" spans="1:22" ht="12">
      <c r="A8" s="200"/>
      <c r="B8" s="231"/>
      <c r="C8" s="56"/>
      <c r="D8" s="56"/>
      <c r="E8" s="234"/>
      <c r="F8" s="234"/>
      <c r="G8" s="234"/>
      <c r="H8" s="234"/>
      <c r="I8" s="234"/>
      <c r="J8" s="234"/>
      <c r="K8" s="234"/>
      <c r="L8" s="234"/>
      <c r="M8" s="237"/>
      <c r="N8" s="236"/>
      <c r="O8" s="238"/>
      <c r="P8" s="238"/>
      <c r="Q8" s="238"/>
      <c r="R8" s="238"/>
      <c r="S8" s="238"/>
      <c r="T8" s="238"/>
      <c r="U8" s="238"/>
      <c r="V8" s="238"/>
    </row>
    <row r="9" spans="1:22" ht="12">
      <c r="A9" s="200"/>
      <c r="B9" s="231"/>
      <c r="C9" s="56"/>
      <c r="D9" s="56"/>
      <c r="E9" s="234"/>
      <c r="F9" s="234"/>
      <c r="G9" s="234"/>
      <c r="H9" s="234"/>
      <c r="I9" s="234"/>
      <c r="J9" s="234"/>
      <c r="K9" s="234"/>
      <c r="L9" s="234"/>
      <c r="M9" s="237"/>
      <c r="N9" s="236"/>
      <c r="O9" s="238"/>
      <c r="P9" s="63"/>
      <c r="Q9" s="63"/>
      <c r="R9" s="63"/>
      <c r="S9" s="238"/>
      <c r="T9" s="238"/>
      <c r="U9" s="63"/>
      <c r="V9" s="63"/>
    </row>
    <row r="10" spans="1:22" s="233" customFormat="1" ht="12">
      <c r="A10" s="200"/>
      <c r="B10" s="232"/>
      <c r="C10" s="235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239"/>
      <c r="O10" s="236"/>
      <c r="P10" s="238"/>
      <c r="Q10" s="238"/>
      <c r="R10" s="238"/>
      <c r="S10" s="238"/>
      <c r="T10" s="238"/>
      <c r="U10" s="238"/>
      <c r="V10" s="238"/>
    </row>
  </sheetData>
  <sheetProtection/>
  <mergeCells count="25">
    <mergeCell ref="M4:M6"/>
    <mergeCell ref="N4:N6"/>
    <mergeCell ref="Q5:Q6"/>
    <mergeCell ref="O4:R4"/>
    <mergeCell ref="D5:E5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L5:L6"/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8" t="s">
        <v>183</v>
      </c>
      <c r="B1" s="328"/>
      <c r="C1" s="328"/>
      <c r="D1" s="328"/>
      <c r="E1" s="329"/>
    </row>
    <row r="2" spans="1:5" s="1" customFormat="1" ht="26.25" customHeight="1">
      <c r="A2" s="1" t="s">
        <v>85</v>
      </c>
      <c r="E2" s="6"/>
    </row>
    <row r="3" spans="1:5" s="2" customFormat="1" ht="30" customHeight="1">
      <c r="A3" s="7" t="s">
        <v>86</v>
      </c>
      <c r="B3" s="8" t="s">
        <v>87</v>
      </c>
      <c r="C3" s="7" t="s">
        <v>88</v>
      </c>
      <c r="D3" s="7" t="s">
        <v>89</v>
      </c>
      <c r="E3" s="9" t="s">
        <v>90</v>
      </c>
    </row>
    <row r="4" spans="1:5" s="2" customFormat="1" ht="58.5" customHeight="1">
      <c r="A4" s="362"/>
      <c r="B4" s="363"/>
      <c r="C4" s="363"/>
      <c r="D4" s="7"/>
      <c r="E4" s="7"/>
    </row>
    <row r="5" spans="1:5" s="3" customFormat="1" ht="60.75" customHeight="1">
      <c r="A5" s="10" t="s">
        <v>91</v>
      </c>
      <c r="B5" s="330"/>
      <c r="C5" s="331"/>
      <c r="D5" s="331"/>
      <c r="E5" s="332"/>
    </row>
    <row r="6" spans="1:5" s="4" customFormat="1" ht="60.75" customHeight="1">
      <c r="A6" s="10" t="s">
        <v>92</v>
      </c>
      <c r="B6" s="333"/>
      <c r="C6" s="334"/>
      <c r="D6" s="334"/>
      <c r="E6" s="335"/>
    </row>
    <row r="7" spans="1:5" s="4" customFormat="1" ht="60.75" customHeight="1">
      <c r="A7" s="10" t="s">
        <v>93</v>
      </c>
      <c r="B7" s="333"/>
      <c r="C7" s="334"/>
      <c r="D7" s="334"/>
      <c r="E7" s="335"/>
    </row>
    <row r="8" s="1" customFormat="1" ht="21" customHeight="1">
      <c r="A8" s="1" t="s">
        <v>94</v>
      </c>
    </row>
    <row r="9" s="1" customFormat="1" ht="21" customHeight="1">
      <c r="A9" s="1" t="s">
        <v>95</v>
      </c>
    </row>
    <row r="10" s="1" customFormat="1" ht="21" customHeight="1">
      <c r="A10" s="1" t="s">
        <v>96</v>
      </c>
    </row>
    <row r="11" s="1" customFormat="1" ht="21" customHeight="1">
      <c r="A11" s="1" t="s">
        <v>97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cp:lastPrinted>2018-02-09T03:05:34Z</cp:lastPrinted>
  <dcterms:created xsi:type="dcterms:W3CDTF">2017-01-26T02:06:17Z</dcterms:created>
  <dcterms:modified xsi:type="dcterms:W3CDTF">2020-03-03T05:23:02Z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